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4" r:id="rId2"/>
    <sheet name="содержание ОИ" sheetId="2" r:id="rId3"/>
    <sheet name="коммунальные услуги" sheetId="16" r:id="rId4"/>
    <sheet name="пояснительная записка " sheetId="18" r:id="rId5"/>
  </sheets>
  <definedNames>
    <definedName name="_xlnm.Print_Area" localSheetId="3">'коммунальные услуги'!$A$1:$G$20</definedName>
  </definedNames>
  <calcPr calcId="144525"/>
</workbook>
</file>

<file path=xl/calcChain.xml><?xml version="1.0" encoding="utf-8"?>
<calcChain xmlns="http://schemas.openxmlformats.org/spreadsheetml/2006/main">
  <c r="F31" i="2" l="1"/>
  <c r="E32" i="2" l="1"/>
  <c r="E6" i="2"/>
  <c r="E7" i="2"/>
  <c r="E8" i="2"/>
  <c r="E9" i="2"/>
  <c r="E10" i="2"/>
  <c r="E11" i="2"/>
  <c r="E12" i="2"/>
  <c r="E13" i="2"/>
  <c r="E14" i="2"/>
  <c r="E15" i="2"/>
  <c r="E16" i="2"/>
  <c r="E17" i="2"/>
  <c r="E18" i="2"/>
  <c r="E19" i="2"/>
  <c r="E20" i="2"/>
  <c r="E21" i="2"/>
  <c r="E22" i="2"/>
  <c r="E23" i="2"/>
  <c r="E24" i="2"/>
  <c r="E25" i="2"/>
  <c r="E26" i="2"/>
  <c r="E27" i="2"/>
  <c r="E28" i="2"/>
  <c r="E29" i="2"/>
  <c r="E30" i="2"/>
  <c r="E5" i="2"/>
  <c r="G18" i="16"/>
  <c r="F8" i="16"/>
  <c r="F9" i="16"/>
  <c r="F11" i="16"/>
  <c r="F12" i="16"/>
  <c r="F13" i="16"/>
  <c r="F14" i="16"/>
  <c r="F15" i="16"/>
  <c r="F6" i="16"/>
  <c r="E7" i="16"/>
  <c r="D7" i="16"/>
  <c r="E10" i="16"/>
  <c r="D10" i="16"/>
  <c r="F10" i="16" s="1"/>
  <c r="C7" i="16"/>
  <c r="C10" i="16"/>
  <c r="C18" i="16" l="1"/>
  <c r="E31" i="2"/>
  <c r="F7" i="16"/>
  <c r="F18" i="16" s="1"/>
  <c r="C25" i="18" s="1"/>
  <c r="E18" i="16"/>
  <c r="D18" i="16"/>
  <c r="E33" i="2"/>
  <c r="C24" i="18" s="1"/>
  <c r="D31" i="2"/>
  <c r="D33" i="2" s="1"/>
  <c r="C31" i="2"/>
  <c r="C33" i="2" s="1"/>
  <c r="B31" i="2"/>
  <c r="B33" i="2" s="1"/>
  <c r="G18" i="14"/>
  <c r="D18" i="14"/>
  <c r="B18" i="14"/>
  <c r="G12" i="14"/>
  <c r="F33" i="2" l="1"/>
</calcChain>
</file>

<file path=xl/sharedStrings.xml><?xml version="1.0" encoding="utf-8"?>
<sst xmlns="http://schemas.openxmlformats.org/spreadsheetml/2006/main" count="149" uniqueCount="140">
  <si>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</si>
  <si>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</si>
  <si>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</si>
  <si>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</si>
  <si>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</si>
  <si>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</si>
  <si>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</si>
  <si>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</si>
  <si>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</si>
  <si>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</si>
  <si>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</si>
  <si>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Наименование работ по капитальному ремонту общего имущества МКД</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</si>
  <si>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</si>
  <si>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</si>
  <si>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</si>
  <si>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</si>
  <si>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</si>
  <si>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</si>
  <si>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</si>
  <si>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</si>
  <si>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</si>
  <si>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</si>
  <si>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</si>
  <si>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</si>
  <si>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</si>
  <si>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</si>
  <si>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</si>
  <si>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</si>
  <si>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</si>
  <si>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</si>
  <si>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t>по проспекту Победы, выполненных за счет  средств местного бюджета</t>
  </si>
  <si>
    <r>
      <t xml:space="preserve">1.1. Адрес многоквартирного дома: </t>
    </r>
    <r>
      <rPr>
        <u/>
        <sz val="13"/>
        <color indexed="8"/>
        <rFont val="Times New Roman"/>
        <family val="1"/>
        <charset val="204"/>
      </rPr>
      <t>г. Нижневартовск, проспект Победы, дом №8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</si>
  <si>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</si>
  <si>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</si>
  <si>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</si>
  <si>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</si>
  <si>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</si>
  <si>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</si>
  <si>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</si>
  <si>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</si>
  <si>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Лифт</t>
  </si>
  <si>
    <t>Мусор</t>
  </si>
  <si>
    <t>Утилизация мусора</t>
  </si>
  <si>
    <t>Газовые сети</t>
  </si>
  <si>
    <t>Горячая вода</t>
  </si>
  <si>
    <t>Услуги по управлению жилищным фондом</t>
  </si>
  <si>
    <t>Газ</t>
  </si>
  <si>
    <t>Электроэнергия</t>
  </si>
  <si>
    <t>Итого по дому</t>
  </si>
  <si>
    <t>Сведения о многоквартирном доме</t>
  </si>
  <si>
    <t>итого:</t>
  </si>
  <si>
    <t>Главный бухгалтер</t>
  </si>
  <si>
    <t xml:space="preserve">1.14. Уборочная площадь придомовой территории:                                                </t>
  </si>
  <si>
    <t>2921,4 кв.м.</t>
  </si>
  <si>
    <t>Информация о работах по капитальному ремонту общего имущества многоквартирного жилого дома № 8-а</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</si>
  <si>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</si>
  <si>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</si>
  <si>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</si>
  <si>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</si>
  <si>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</si>
  <si>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</si>
  <si>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</si>
  <si>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</si>
  <si>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5.</t>
  </si>
  <si>
    <t>6.</t>
  </si>
  <si>
    <t>Коммунальные услуги по нежилым помещениям:</t>
  </si>
  <si>
    <t>7.</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</si>
  <si>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</si>
  <si>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</si>
  <si>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</si>
  <si>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</si>
  <si>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</si>
  <si>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</si>
  <si>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</si>
  <si>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</si>
  <si>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</si>
  <si>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</si>
  <si>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</si>
  <si>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</si>
  <si>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</si>
  <si>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</si>
  <si>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Нежилые помещения:</t>
  </si>
  <si>
    <t>Итого</t>
  </si>
  <si>
    <t>Жилые помещения:</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</si>
  <si>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</si>
  <si>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</si>
  <si>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</si>
  <si>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</si>
  <si>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</si>
  <si>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</si>
  <si>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</si>
  <si>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</si>
  <si>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</si>
  <si>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</si>
  <si>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</si>
  <si>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</si>
  <si>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</si>
  <si>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</si>
  <si>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</si>
  <si>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t xml:space="preserve"> ПК горячая вода (повышающий коэффициент)</t>
  </si>
  <si>
    <t xml:space="preserve"> ПК водоснабжение (повышающий коэффициент)</t>
  </si>
  <si>
    <t>Пояснительная записка к отчёту по договору управления многоквартирным домом №8А по проспекту  Победы,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</si>
  <si>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</si>
  <si>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</si>
  <si>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</si>
  <si>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</si>
  <si>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</si>
  <si>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</si>
  <si>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</si>
  <si>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</si>
  <si>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</si>
  <si>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</si>
  <si>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</si>
  <si>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</si>
  <si>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</si>
  <si>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</si>
  <si>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</si>
  <si>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пр. Победы д. 8А за период с 01.12.2017 г. по 31.12.2017г.</t>
  </si>
  <si>
    <t>Итого коммунальные услуги с 01.12.2017г. по 31.12.2017г.:</t>
  </si>
  <si>
    <t xml:space="preserve">Сводная бухгалтерская ведомость с разбивкой по видам услуг за период с 01.12.2017 г. по 31.12.2017 г.
по многоквартирному дому: пр-кт Победы д. 8А
</t>
  </si>
  <si>
    <t>Поверка и замена испорт. КОДПУ ЭЭ</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</si>
  <si>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</si>
  <si>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01.12.2017 г                                                            (с НДС в руб.)</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</si>
  <si>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</si>
  <si>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</si>
  <si>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</si>
  <si>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</si>
  <si>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</si>
  <si>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</si>
  <si>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</si>
  <si>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</si>
  <si>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</si>
  <si>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</si>
  <si>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</si>
  <si>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</si>
  <si>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</si>
  <si>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</si>
  <si>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2308,4 кв.м.</t>
  </si>
  <si>
    <t>2308,4кв.м.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</si>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</sst>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4"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0"/>
      <color indexed="8"/>
      <name val="Times New Roman"/>
      <family val="1"/>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0"/>
      <name val="Arial"/>
      <family val="2"/>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b/>
      <sz val="12"/>
      <color theme="1"/>
      <name val="Times New Roman"/>
      <family val="1"/>
      <charset val="204"/>
    </font>
    <font>
      <sz val="14"/>
      <color theme="1"/>
      <name val="Times New Roman"/>
      <family val="1"/>
      <charset val="204"/>
    </font>
    <font>
      <sz val="12"/>
      <color theme="1"/>
      <name val="Times New Roman"/>
      <family val="1"/>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rgb="FF000000"/>
      <name val="Times New Roman"/>
      <family val="1"/>
      <charset val="204"/>
    </font>
    <font>
      <b/>
      <sz val="12"/>
      <color indexed="8"/>
      <name val="Times New Roman"/>
      <family val="1"/>
      <charset val="204"/>
    </font>
    <font>
      <b/>
      <sz val="11"/>
      <name val="Times New Roman"/>
      <family val="1"/>
      <charset val="204"/>
    </font>
    <font>
      <sz val="11"/>
      <color rgb="FFFF0000"/>
      <name val="Times New Roman"/>
      <family val="1"/>
      <charset val="204"/>
    </font>
    <font>
      <sz val="11"/>
      <name val="Times New Roman"/>
      <family val="1"/>
      <charset val="204"/>
    </font>
    <font>
      <sz val="18"/>
      <color rgb="FFFF0000"/>
      <name val="Calibri"/>
      <family val="2"/>
      <charset val="204"/>
      <scheme val="minor"/>
    </font>
    <font>
      <b/>
      <sz val="11"/>
      <color theme="1"/>
      <name val="Calibri"/>
      <family val="2"/>
      <charset val="204"/>
      <scheme val="minor"/>
    </font>
    <font>
      <b/>
      <sz val="8"/>
      <color rgb="FF000000"/>
      <name val="Arial"/>
      <family val="2"/>
      <charset val="204"/>
    </font>
    <font>
      <b/>
      <i/>
      <sz val="10"/>
      <color rgb="FF000000"/>
      <name val="Arial"/>
      <family val="2"/>
      <charset val="204"/>
    </font>
    <font>
      <b/>
      <i/>
      <sz val="8"/>
      <color rgb="FF000000"/>
      <name val="Arial"/>
      <family val="2"/>
      <charset val="204"/>
    </font>
    <font>
      <sz val="8"/>
      <color indexed="8"/>
      <name val="Arial"/>
      <family val="2"/>
      <charset val="204"/>
    </font>
    <font>
      <sz val="8"/>
      <color theme="1"/>
      <name val="Arial"/>
      <family val="2"/>
      <charset val="204"/>
    </font>
    <font>
      <b/>
      <sz val="11"/>
      <color theme="1"/>
      <name val="Times New Roman"/>
      <family val="1"/>
      <charset val="204"/>
    </font>
    <font>
      <sz val="11"/>
      <name val="Calibri"/>
      <family val="2"/>
      <charset val="204"/>
      <scheme val="minor"/>
    </font>
    <font>
      <sz val="11"/>
      <color theme="0"/>
      <name val="Times New Roman"/>
      <family val="1"/>
      <charset val="204"/>
    </font>
    <font>
      <sz val="10"/>
      <color indexed="8"/>
      <name val="Arial"/>
      <family val="2"/>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style="thin">
        <color indexed="0"/>
      </left>
      <right style="thin">
        <color indexed="0"/>
      </right>
      <top/>
      <bottom style="thin">
        <color indexed="0"/>
      </bottom>
      <diagonal/>
    </border>
    <border>
      <left/>
      <right/>
      <top style="thin">
        <color indexed="0"/>
      </top>
      <bottom/>
      <diagonal/>
    </border>
    <border>
      <left/>
      <right/>
      <top/>
      <bottom style="thin">
        <color indexed="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right/>
      <top style="thin">
        <color indexed="64"/>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xf numFmtId="0" fontId="10" fillId="0" borderId="0">
      <alignment horizontal="center" vertical="top"/>
    </xf>
    <xf numFmtId="0" fontId="11" fillId="0" borderId="0">
      <alignment horizontal="center" vertical="center"/>
    </xf>
    <xf numFmtId="0" fontId="11" fillId="0" borderId="0">
      <alignment horizontal="center" vertical="center"/>
    </xf>
    <xf numFmtId="0" fontId="11" fillId="0" borderId="0">
      <alignment horizontal="left" vertical="center"/>
    </xf>
    <xf numFmtId="0" fontId="11" fillId="0" borderId="0">
      <alignment horizontal="right" vertical="center"/>
    </xf>
    <xf numFmtId="0" fontId="12" fillId="0" borderId="0">
      <alignment horizontal="left" vertical="center"/>
    </xf>
    <xf numFmtId="0" fontId="5" fillId="0" borderId="0"/>
    <xf numFmtId="0" fontId="6" fillId="0" borderId="0"/>
    <xf numFmtId="0" fontId="17" fillId="0" borderId="0"/>
    <xf numFmtId="0" fontId="9" fillId="0" borderId="0"/>
    <xf numFmtId="0" fontId="9" fillId="0" borderId="0"/>
    <xf numFmtId="0" fontId="9" fillId="0" borderId="0"/>
    <xf numFmtId="164" fontId="17" fillId="0" borderId="0" applyFont="0" applyFill="0" applyBorder="0" applyAlignment="0" applyProtection="0"/>
    <xf numFmtId="9" fontId="6" fillId="0" borderId="0" applyFont="0" applyFill="0" applyBorder="0" applyAlignment="0" applyProtection="0"/>
    <xf numFmtId="0" fontId="10" fillId="0" borderId="0">
      <alignment horizontal="center" vertical="top"/>
    </xf>
    <xf numFmtId="0" fontId="42" fillId="0" borderId="0">
      <alignment horizontal="center" vertical="top"/>
    </xf>
    <xf numFmtId="0" fontId="11" fillId="0" borderId="0">
      <alignment horizontal="center" vertical="center"/>
    </xf>
    <xf numFmtId="0" fontId="11" fillId="0" borderId="0">
      <alignment horizontal="left" vertical="center"/>
    </xf>
    <xf numFmtId="0" fontId="11" fillId="0" borderId="0">
      <alignment horizontal="right" vertical="center"/>
    </xf>
    <xf numFmtId="0" fontId="5" fillId="0" borderId="0"/>
    <xf numFmtId="0" fontId="5" fillId="0" borderId="0"/>
    <xf numFmtId="0" fontId="5" fillId="0" borderId="0"/>
  </cellStyleXfs>
  <cellXfs count="173">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18" fillId="0" borderId="4"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Alignment="1">
      <alignment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21" fillId="0" borderId="0" xfId="0" applyFont="1" applyBorder="1" applyAlignment="1">
      <alignment vertical="center"/>
    </xf>
    <xf numFmtId="0" fontId="13" fillId="0" borderId="0" xfId="0" applyFont="1" applyBorder="1" applyAlignment="1">
      <alignment wrapText="1"/>
    </xf>
    <xf numFmtId="0" fontId="13" fillId="0" borderId="0" xfId="0" applyFont="1" applyBorder="1" applyAlignment="1"/>
    <xf numFmtId="0" fontId="21" fillId="0" borderId="0" xfId="0" applyFont="1" applyBorder="1" applyAlignment="1">
      <alignment wrapText="1"/>
    </xf>
    <xf numFmtId="0" fontId="21" fillId="0" borderId="0" xfId="0" applyFont="1" applyBorder="1" applyAlignment="1"/>
    <xf numFmtId="0" fontId="21" fillId="0" borderId="5" xfId="0" applyFont="1" applyBorder="1" applyAlignment="1">
      <alignment horizontal="center" vertical="center" wrapText="1"/>
    </xf>
    <xf numFmtId="0" fontId="23" fillId="0" borderId="5" xfId="2" quotePrefix="1" applyFont="1" applyBorder="1" applyAlignment="1">
      <alignment horizontal="center" vertical="center" wrapText="1"/>
    </xf>
    <xf numFmtId="3" fontId="24" fillId="0" borderId="5" xfId="0" applyNumberFormat="1" applyFont="1" applyBorder="1" applyAlignment="1">
      <alignment horizontal="center" vertical="center" wrapText="1"/>
    </xf>
    <xf numFmtId="0" fontId="21" fillId="0" borderId="5" xfId="0" applyFont="1" applyBorder="1" applyAlignment="1">
      <alignment vertical="center"/>
    </xf>
    <xf numFmtId="0" fontId="23" fillId="0" borderId="5" xfId="4" quotePrefix="1" applyFont="1" applyBorder="1" applyAlignment="1">
      <alignment horizontal="left" vertical="center" wrapText="1"/>
    </xf>
    <xf numFmtId="165" fontId="23" fillId="0" borderId="5" xfId="5" applyNumberFormat="1" applyFont="1" applyBorder="1" applyAlignment="1">
      <alignment horizontal="right" vertical="center" wrapText="1"/>
    </xf>
    <xf numFmtId="4" fontId="21" fillId="0" borderId="5" xfId="0" applyNumberFormat="1" applyFont="1" applyBorder="1" applyAlignment="1">
      <alignment vertical="center"/>
    </xf>
    <xf numFmtId="0" fontId="23" fillId="0" borderId="5" xfId="4" applyFont="1" applyBorder="1" applyAlignment="1">
      <alignment horizontal="left" vertical="center" wrapText="1"/>
    </xf>
    <xf numFmtId="0" fontId="24" fillId="0" borderId="5" xfId="0" applyFont="1" applyBorder="1" applyAlignment="1">
      <alignment vertical="center" wrapText="1"/>
    </xf>
    <xf numFmtId="164" fontId="24" fillId="0" borderId="5" xfId="13" applyFont="1" applyBorder="1" applyAlignment="1">
      <alignment horizontal="right" vertical="center" wrapText="1"/>
    </xf>
    <xf numFmtId="164" fontId="24" fillId="0" borderId="5" xfId="13" applyFont="1" applyBorder="1" applyAlignment="1">
      <alignment horizontal="right" vertical="center"/>
    </xf>
    <xf numFmtId="165" fontId="27" fillId="0" borderId="5" xfId="5" applyNumberFormat="1" applyFont="1" applyBorder="1" applyAlignment="1">
      <alignment horizontal="right" vertical="center" wrapText="1"/>
    </xf>
    <xf numFmtId="0" fontId="13" fillId="0" borderId="0" xfId="0" applyFont="1" applyBorder="1" applyAlignment="1">
      <alignment vertical="center"/>
    </xf>
    <xf numFmtId="0" fontId="0" fillId="0" borderId="0" xfId="0" applyAlignment="1">
      <alignment horizontal="justify"/>
    </xf>
    <xf numFmtId="0" fontId="0" fillId="0" borderId="0" xfId="0" applyAlignment="1">
      <alignment horizontal="justify" vertical="center"/>
    </xf>
    <xf numFmtId="165" fontId="11" fillId="0" borderId="8" xfId="5" applyNumberFormat="1" applyBorder="1" applyAlignment="1">
      <alignment horizontal="right" vertical="center" wrapText="1"/>
    </xf>
    <xf numFmtId="165" fontId="11" fillId="0" borderId="9" xfId="5" applyNumberFormat="1" applyBorder="1" applyAlignment="1">
      <alignment horizontal="right" vertical="center" wrapText="1"/>
    </xf>
    <xf numFmtId="0" fontId="16" fillId="0" borderId="5" xfId="0" applyFont="1" applyBorder="1" applyAlignment="1">
      <alignment horizontal="center" vertical="center" wrapText="1"/>
    </xf>
    <xf numFmtId="0" fontId="7" fillId="0" borderId="5" xfId="0" applyFont="1" applyBorder="1" applyAlignment="1">
      <alignment horizontal="center" vertical="center"/>
    </xf>
    <xf numFmtId="0" fontId="16" fillId="0" borderId="5" xfId="0" applyFont="1" applyBorder="1" applyAlignment="1">
      <alignment horizontal="center" vertical="center" wrapText="1"/>
    </xf>
    <xf numFmtId="165" fontId="11" fillId="0" borderId="7" xfId="5" applyNumberFormat="1" applyBorder="1" applyAlignment="1">
      <alignment horizontal="right" vertical="center" wrapText="1"/>
    </xf>
    <xf numFmtId="165" fontId="11" fillId="0" borderId="16" xfId="5" applyNumberFormat="1" applyBorder="1" applyAlignment="1">
      <alignment horizontal="right" vertical="center" wrapText="1"/>
    </xf>
    <xf numFmtId="0" fontId="31" fillId="0" borderId="0" xfId="0" applyFont="1" applyAlignment="1">
      <alignment horizontal="justify" vertical="center" wrapText="1"/>
    </xf>
    <xf numFmtId="0" fontId="12" fillId="0" borderId="23" xfId="6" quotePrefix="1" applyBorder="1" applyAlignment="1">
      <alignment vertical="center" wrapText="1"/>
    </xf>
    <xf numFmtId="0" fontId="12" fillId="0" borderId="18" xfId="6" applyBorder="1" applyAlignment="1">
      <alignment vertical="center" wrapText="1"/>
    </xf>
    <xf numFmtId="0" fontId="35" fillId="0" borderId="22" xfId="6" quotePrefix="1" applyFont="1" applyBorder="1" applyAlignment="1">
      <alignment vertical="center" wrapText="1"/>
    </xf>
    <xf numFmtId="0" fontId="11" fillId="0" borderId="6" xfId="4" quotePrefix="1" applyBorder="1" applyAlignment="1">
      <alignment horizontal="left" vertical="center" wrapText="1"/>
    </xf>
    <xf numFmtId="165" fontId="11" fillId="0" borderId="0" xfId="5" applyNumberFormat="1" applyBorder="1" applyAlignment="1">
      <alignment horizontal="right" vertical="center" wrapText="1"/>
    </xf>
    <xf numFmtId="165" fontId="11" fillId="0" borderId="6" xfId="5" applyNumberFormat="1" applyBorder="1" applyAlignment="1">
      <alignment horizontal="right" vertical="center" wrapText="1"/>
    </xf>
    <xf numFmtId="165" fontId="11" fillId="0" borderId="18" xfId="5" applyNumberFormat="1" applyBorder="1" applyAlignment="1">
      <alignment horizontal="right" vertical="center" wrapText="1"/>
    </xf>
    <xf numFmtId="0" fontId="11" fillId="0" borderId="9" xfId="4" quotePrefix="1" applyBorder="1" applyAlignment="1">
      <alignment horizontal="left" vertical="center" wrapText="1"/>
    </xf>
    <xf numFmtId="165" fontId="11" fillId="0" borderId="11" xfId="5" applyNumberFormat="1" applyBorder="1" applyAlignment="1">
      <alignment horizontal="right" vertical="center" wrapText="1"/>
    </xf>
    <xf numFmtId="165" fontId="34" fillId="0" borderId="17" xfId="5" applyNumberFormat="1" applyFont="1" applyBorder="1" applyAlignment="1">
      <alignment horizontal="right" vertical="center" wrapText="1"/>
    </xf>
    <xf numFmtId="165" fontId="36" fillId="0" borderId="10" xfId="5" applyNumberFormat="1" applyFont="1" applyBorder="1" applyAlignment="1">
      <alignment horizontal="right" vertical="center" wrapText="1"/>
    </xf>
    <xf numFmtId="165" fontId="34" fillId="0" borderId="10" xfId="5" applyNumberFormat="1" applyFont="1" applyBorder="1" applyAlignment="1">
      <alignment horizontal="right" vertical="center" wrapText="1"/>
    </xf>
    <xf numFmtId="0" fontId="0" fillId="0" borderId="10" xfId="0" applyBorder="1" applyAlignment="1">
      <alignment horizontal="center" wrapText="1"/>
    </xf>
    <xf numFmtId="0" fontId="33" fillId="0" borderId="20" xfId="0" applyFont="1" applyBorder="1" applyAlignment="1">
      <alignment horizontal="left" wrapText="1"/>
    </xf>
    <xf numFmtId="0" fontId="0" fillId="0" borderId="12" xfId="0" applyBorder="1" applyAlignment="1">
      <alignment horizontal="center" wrapText="1"/>
    </xf>
    <xf numFmtId="0" fontId="11" fillId="0" borderId="21" xfId="2" quotePrefix="1" applyFont="1" applyBorder="1" applyAlignment="1">
      <alignment horizontal="center" vertical="center" wrapText="1"/>
    </xf>
    <xf numFmtId="4" fontId="37" fillId="0" borderId="5" xfId="0" applyNumberFormat="1" applyFont="1" applyFill="1" applyBorder="1" applyAlignment="1">
      <alignment horizontal="center" vertical="center" wrapText="1"/>
    </xf>
    <xf numFmtId="165" fontId="34" fillId="0" borderId="19" xfId="5" applyNumberFormat="1" applyFont="1" applyBorder="1" applyAlignment="1">
      <alignment horizontal="right" vertical="center" wrapText="1"/>
    </xf>
    <xf numFmtId="4" fontId="31" fillId="0" borderId="0" xfId="0" applyNumberFormat="1" applyFont="1" applyAlignment="1">
      <alignment vertical="center" wrapText="1"/>
    </xf>
    <xf numFmtId="0" fontId="31" fillId="0" borderId="0" xfId="0" applyFont="1" applyAlignment="1">
      <alignment vertical="center" wrapText="1"/>
    </xf>
    <xf numFmtId="0" fontId="40" fillId="0" borderId="0" xfId="0" applyFont="1"/>
    <xf numFmtId="0" fontId="31" fillId="0" borderId="0" xfId="0" applyFont="1"/>
    <xf numFmtId="0" fontId="31" fillId="0" borderId="0" xfId="0" applyFont="1" applyAlignment="1">
      <alignment horizontal="center" wrapText="1"/>
    </xf>
    <xf numFmtId="0" fontId="32" fillId="0" borderId="0" xfId="0" applyFont="1" applyFill="1" applyAlignment="1">
      <alignment wrapText="1"/>
    </xf>
    <xf numFmtId="0" fontId="31" fillId="0" borderId="0" xfId="0" applyFont="1" applyAlignment="1">
      <alignment wrapText="1"/>
    </xf>
    <xf numFmtId="165" fontId="0" fillId="0" borderId="0" xfId="0" applyNumberFormat="1" applyBorder="1" applyAlignment="1"/>
    <xf numFmtId="2" fontId="0" fillId="0" borderId="0" xfId="0" applyNumberFormat="1" applyBorder="1" applyAlignment="1"/>
    <xf numFmtId="0" fontId="13" fillId="0" borderId="0" xfId="0" applyFont="1"/>
    <xf numFmtId="0" fontId="26" fillId="0" borderId="5" xfId="0" applyFont="1" applyBorder="1" applyAlignment="1">
      <alignment vertical="center"/>
    </xf>
    <xf numFmtId="0" fontId="26" fillId="0" borderId="5" xfId="4" applyFont="1" applyBorder="1" applyAlignment="1">
      <alignment horizontal="left" vertical="center" wrapText="1"/>
    </xf>
    <xf numFmtId="165" fontId="26" fillId="0" borderId="5" xfId="5" applyNumberFormat="1" applyFont="1" applyBorder="1" applyAlignment="1">
      <alignment horizontal="right" vertical="center" wrapText="1"/>
    </xf>
    <xf numFmtId="0" fontId="26" fillId="0" borderId="5" xfId="4" quotePrefix="1" applyFont="1" applyBorder="1" applyAlignment="1">
      <alignment horizontal="left" vertical="center" wrapText="1"/>
    </xf>
    <xf numFmtId="165" fontId="11" fillId="0" borderId="12" xfId="5" applyNumberFormat="1" applyBorder="1" applyAlignment="1">
      <alignment horizontal="right" vertical="center" wrapText="1"/>
    </xf>
    <xf numFmtId="165" fontId="11" fillId="0" borderId="27" xfId="5" applyNumberFormat="1" applyBorder="1" applyAlignment="1">
      <alignment horizontal="right" vertical="center" wrapText="1"/>
    </xf>
    <xf numFmtId="0" fontId="11" fillId="0" borderId="27" xfId="4" quotePrefix="1" applyBorder="1" applyAlignment="1">
      <alignment horizontal="left" vertical="center" wrapText="1"/>
    </xf>
    <xf numFmtId="165" fontId="11" fillId="0" borderId="18" xfId="5" applyNumberFormat="1" applyFont="1" applyBorder="1" applyAlignment="1">
      <alignment horizontal="right" vertical="center" wrapText="1"/>
    </xf>
    <xf numFmtId="165" fontId="11" fillId="0" borderId="6" xfId="5" applyNumberFormat="1" applyFont="1" applyBorder="1" applyAlignment="1">
      <alignment horizontal="right" vertical="center" wrapText="1"/>
    </xf>
    <xf numFmtId="165" fontId="11" fillId="0" borderId="16" xfId="5" applyNumberFormat="1" applyFont="1" applyBorder="1" applyAlignment="1">
      <alignment horizontal="right" vertical="center" wrapText="1"/>
    </xf>
    <xf numFmtId="165" fontId="11" fillId="0" borderId="11" xfId="5" applyNumberFormat="1" applyFont="1" applyBorder="1" applyAlignment="1">
      <alignment horizontal="right" vertical="center" wrapText="1"/>
    </xf>
    <xf numFmtId="165" fontId="11" fillId="0" borderId="5" xfId="5" applyNumberFormat="1" applyFont="1" applyBorder="1" applyAlignment="1">
      <alignment horizontal="right" vertical="center" wrapText="1"/>
    </xf>
    <xf numFmtId="0" fontId="38" fillId="0" borderId="5" xfId="0" applyFont="1" applyBorder="1" applyAlignment="1"/>
    <xf numFmtId="2" fontId="38" fillId="0" borderId="5" xfId="0" applyNumberFormat="1" applyFont="1" applyBorder="1" applyAlignment="1"/>
    <xf numFmtId="0" fontId="13" fillId="0" borderId="0" xfId="0" applyFont="1" applyBorder="1" applyAlignment="1">
      <alignment vertical="center" wrapText="1"/>
    </xf>
    <xf numFmtId="4" fontId="24" fillId="0" borderId="5"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4" fontId="43" fillId="0" borderId="5" xfId="0" applyNumberFormat="1" applyFont="1" applyFill="1" applyBorder="1" applyAlignment="1">
      <alignment horizontal="right" vertical="center"/>
    </xf>
    <xf numFmtId="2" fontId="38" fillId="0" borderId="5" xfId="0" applyNumberFormat="1" applyFont="1" applyFill="1" applyBorder="1" applyAlignment="1"/>
    <xf numFmtId="165" fontId="38" fillId="0" borderId="5"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38" fillId="0" borderId="5" xfId="0" applyFont="1" applyFill="1" applyBorder="1" applyAlignment="1">
      <alignment horizontal="right" vertical="center"/>
    </xf>
    <xf numFmtId="2" fontId="38" fillId="0" borderId="5" xfId="0" applyNumberFormat="1" applyFont="1" applyFill="1" applyBorder="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0" fontId="15"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8" fillId="0" borderId="0" xfId="0" applyFont="1" applyFill="1" applyAlignment="1">
      <alignment horizontal="center" wrapText="1"/>
    </xf>
    <xf numFmtId="0" fontId="14"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14" fillId="0" borderId="0" xfId="0" applyFont="1" applyAlignment="1">
      <alignment horizontal="center" vertical="center" wrapText="1"/>
    </xf>
    <xf numFmtId="0" fontId="16" fillId="0" borderId="5" xfId="0" applyFont="1" applyBorder="1" applyAlignment="1">
      <alignment horizontal="center" vertical="top" wrapText="1"/>
    </xf>
    <xf numFmtId="9" fontId="7" fillId="0" borderId="5" xfId="0"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16" fillId="0" borderId="5" xfId="0" applyNumberFormat="1" applyFont="1" applyBorder="1" applyAlignment="1">
      <alignment horizontal="center" vertical="center" wrapText="1"/>
    </xf>
    <xf numFmtId="4" fontId="16" fillId="0" borderId="5" xfId="0" applyNumberFormat="1" applyFont="1" applyFill="1" applyBorder="1" applyAlignment="1">
      <alignment horizontal="center" vertical="center" wrapText="1"/>
    </xf>
    <xf numFmtId="4" fontId="16" fillId="0" borderId="14" xfId="0" applyNumberFormat="1" applyFont="1" applyBorder="1" applyAlignment="1">
      <alignment horizontal="center" vertical="center" wrapText="1"/>
    </xf>
    <xf numFmtId="4" fontId="16" fillId="0" borderId="15" xfId="0" applyNumberFormat="1" applyFont="1" applyBorder="1" applyAlignment="1">
      <alignment horizontal="center" vertical="center" wrapText="1"/>
    </xf>
    <xf numFmtId="4" fontId="16" fillId="0" borderId="13" xfId="0" applyNumberFormat="1" applyFont="1" applyBorder="1" applyAlignment="1">
      <alignment horizontal="center" vertical="center" wrapText="1"/>
    </xf>
    <xf numFmtId="4" fontId="16" fillId="0" borderId="14" xfId="0" applyNumberFormat="1" applyFont="1" applyFill="1" applyBorder="1" applyAlignment="1">
      <alignment horizontal="center" vertical="center" wrapText="1"/>
    </xf>
    <xf numFmtId="4" fontId="16" fillId="0" borderId="15" xfId="0" applyNumberFormat="1" applyFont="1" applyFill="1" applyBorder="1" applyAlignment="1">
      <alignment horizontal="center" vertical="center" wrapText="1"/>
    </xf>
    <xf numFmtId="0" fontId="20" fillId="0" borderId="0" xfId="1" quotePrefix="1" applyFont="1" applyBorder="1" applyAlignment="1">
      <alignment horizontal="center" vertical="top" wrapText="1"/>
    </xf>
    <xf numFmtId="0" fontId="39" fillId="0" borderId="0" xfId="0" applyFont="1" applyAlignment="1">
      <alignment horizontal="left" wrapText="1"/>
    </xf>
    <xf numFmtId="0" fontId="11" fillId="0" borderId="17" xfId="2" quotePrefix="1" applyFont="1" applyBorder="1" applyAlignment="1">
      <alignment horizontal="center" vertical="center" wrapText="1"/>
    </xf>
    <xf numFmtId="0" fontId="38" fillId="0" borderId="10" xfId="0" applyFont="1" applyBorder="1" applyAlignment="1">
      <alignment horizontal="center" wrapText="1"/>
    </xf>
    <xf numFmtId="0" fontId="11" fillId="0" borderId="26" xfId="2" quotePrefix="1" applyFont="1" applyBorder="1" applyAlignment="1">
      <alignment horizontal="center" vertical="center" wrapText="1"/>
    </xf>
    <xf numFmtId="0" fontId="11" fillId="0" borderId="27" xfId="2" quotePrefix="1" applyFont="1" applyBorder="1" applyAlignment="1">
      <alignment horizontal="center" vertical="center" wrapText="1"/>
    </xf>
    <xf numFmtId="0" fontId="11" fillId="0" borderId="24" xfId="2" quotePrefix="1" applyFont="1" applyBorder="1" applyAlignment="1">
      <alignment horizontal="center" vertical="center" wrapText="1"/>
    </xf>
    <xf numFmtId="0" fontId="38" fillId="0" borderId="25" xfId="0" applyFont="1" applyBorder="1" applyAlignment="1">
      <alignment horizontal="center" wrapText="1"/>
    </xf>
    <xf numFmtId="4" fontId="37" fillId="0" borderId="5" xfId="0" applyNumberFormat="1" applyFont="1" applyFill="1" applyBorder="1" applyAlignment="1">
      <alignment horizontal="center" vertical="center" wrapText="1"/>
    </xf>
    <xf numFmtId="4" fontId="38" fillId="0" borderId="28" xfId="0" applyNumberFormat="1" applyFont="1" applyFill="1" applyBorder="1" applyAlignment="1">
      <alignment horizontal="right" vertical="center"/>
    </xf>
    <xf numFmtId="0" fontId="38" fillId="0" borderId="29" xfId="0" applyFont="1" applyFill="1" applyBorder="1" applyAlignment="1">
      <alignment horizontal="right" vertical="center"/>
    </xf>
    <xf numFmtId="0" fontId="38" fillId="0" borderId="30" xfId="0" applyFont="1" applyFill="1" applyBorder="1" applyAlignment="1">
      <alignment horizontal="right" vertical="center"/>
    </xf>
    <xf numFmtId="0" fontId="38" fillId="0" borderId="28"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30" xfId="0" applyFont="1" applyFill="1" applyBorder="1" applyAlignment="1">
      <alignment horizontal="center" vertical="center"/>
    </xf>
    <xf numFmtId="165" fontId="38" fillId="0" borderId="28" xfId="0" applyNumberFormat="1" applyFont="1" applyFill="1" applyBorder="1" applyAlignment="1">
      <alignment horizontal="right" vertical="center"/>
    </xf>
    <xf numFmtId="165" fontId="38" fillId="0" borderId="30" xfId="0" applyNumberFormat="1" applyFont="1" applyFill="1" applyBorder="1" applyAlignment="1">
      <alignment horizontal="right" vertical="center"/>
    </xf>
    <xf numFmtId="0" fontId="25" fillId="0" borderId="5" xfId="0" applyFont="1" applyBorder="1" applyAlignment="1">
      <alignment horizontal="left" wrapText="1"/>
    </xf>
    <xf numFmtId="0" fontId="25" fillId="0" borderId="5" xfId="0" applyFont="1" applyBorder="1" applyAlignment="1">
      <alignment horizontal="left" vertical="center" wrapText="1"/>
    </xf>
    <xf numFmtId="0" fontId="27" fillId="0" borderId="14" xfId="4" applyFont="1" applyBorder="1" applyAlignment="1">
      <alignment horizontal="left" vertical="center" wrapText="1"/>
    </xf>
    <xf numFmtId="0" fontId="27" fillId="0" borderId="15" xfId="4" quotePrefix="1" applyFont="1" applyBorder="1" applyAlignment="1">
      <alignment horizontal="left" vertical="center" wrapText="1"/>
    </xf>
    <xf numFmtId="0" fontId="28" fillId="0" borderId="0" xfId="0" applyFont="1" applyBorder="1" applyAlignment="1">
      <alignment horizontal="left" vertical="center" wrapText="1"/>
    </xf>
    <xf numFmtId="0" fontId="22" fillId="0" borderId="0" xfId="1" applyFont="1" applyAlignment="1">
      <alignment horizontal="center" vertical="top" wrapText="1"/>
    </xf>
    <xf numFmtId="0" fontId="21" fillId="0" borderId="5" xfId="0" applyFont="1" applyBorder="1" applyAlignment="1">
      <alignment horizontal="center" vertical="center" wrapText="1"/>
    </xf>
    <xf numFmtId="0" fontId="23" fillId="0" borderId="5" xfId="2" quotePrefix="1" applyFont="1" applyBorder="1" applyAlignment="1">
      <alignment horizontal="center" vertical="center" wrapText="1"/>
    </xf>
    <xf numFmtId="0" fontId="23" fillId="0" borderId="17" xfId="2" quotePrefix="1" applyFont="1" applyBorder="1" applyAlignment="1">
      <alignment horizontal="center" vertical="center" wrapText="1"/>
    </xf>
    <xf numFmtId="0" fontId="21" fillId="0" borderId="10" xfId="0" applyFont="1" applyBorder="1" applyAlignment="1">
      <alignment horizontal="center" wrapText="1"/>
    </xf>
    <xf numFmtId="4" fontId="24" fillId="0" borderId="5" xfId="0" applyNumberFormat="1" applyFont="1" applyFill="1" applyBorder="1" applyAlignment="1">
      <alignment horizontal="center" vertical="center" wrapText="1"/>
    </xf>
    <xf numFmtId="0" fontId="13" fillId="0" borderId="0" xfId="0" applyFont="1" applyAlignment="1">
      <alignment horizontal="left"/>
    </xf>
    <xf numFmtId="0" fontId="13" fillId="2" borderId="0" xfId="0" applyFont="1" applyFill="1" applyAlignment="1">
      <alignment horizontal="justify" vertical="center" wrapText="1"/>
    </xf>
    <xf numFmtId="0" fontId="13" fillId="2" borderId="0" xfId="0" applyFont="1" applyFill="1" applyAlignment="1">
      <alignment horizontal="justify" vertical="center"/>
    </xf>
    <xf numFmtId="0" fontId="29" fillId="0" borderId="0" xfId="0" applyFont="1" applyFill="1" applyAlignment="1">
      <alignment horizontal="center" vertical="center" wrapText="1"/>
    </xf>
    <xf numFmtId="0" fontId="31" fillId="2" borderId="0" xfId="0" applyNumberFormat="1" applyFont="1" applyFill="1" applyAlignment="1">
      <alignment horizontal="justify" vertical="center" wrapText="1"/>
    </xf>
    <xf numFmtId="0" fontId="31" fillId="2" borderId="0" xfId="0" applyNumberFormat="1" applyFont="1" applyFill="1" applyAlignment="1">
      <alignment horizontal="justify" vertical="center"/>
    </xf>
    <xf numFmtId="0" fontId="31" fillId="2" borderId="0" xfId="0" applyFont="1" applyFill="1" applyAlignment="1">
      <alignment horizontal="justify" vertical="center" wrapText="1"/>
    </xf>
    <xf numFmtId="0" fontId="31" fillId="2" borderId="0" xfId="0" applyFont="1" applyFill="1" applyAlignment="1">
      <alignment horizontal="justify" vertical="center"/>
    </xf>
    <xf numFmtId="0" fontId="13" fillId="2" borderId="0" xfId="0" applyFont="1" applyFill="1" applyAlignment="1">
      <alignment horizontal="left" vertical="center"/>
    </xf>
    <xf numFmtId="0" fontId="31" fillId="2" borderId="0" xfId="0" applyFont="1" applyFill="1" applyAlignment="1">
      <alignment horizontal="left" vertical="center" wrapText="1"/>
    </xf>
    <xf numFmtId="0" fontId="31" fillId="2" borderId="0" xfId="0" applyFont="1" applyFill="1" applyAlignment="1">
      <alignment horizontal="left" vertical="center"/>
    </xf>
    <xf numFmtId="0" fontId="31" fillId="2" borderId="0" xfId="0" applyFont="1" applyFill="1" applyAlignment="1">
      <alignment horizontal="justify" wrapText="1"/>
    </xf>
    <xf numFmtId="0" fontId="31" fillId="2" borderId="0" xfId="0" applyNumberFormat="1" applyFont="1" applyFill="1" applyAlignment="1">
      <alignment horizontal="justify" wrapText="1"/>
    </xf>
    <xf numFmtId="0" fontId="40" fillId="2" borderId="0" xfId="0" applyFont="1" applyFill="1" applyAlignment="1">
      <alignment horizontal="justify" wrapText="1"/>
    </xf>
    <xf numFmtId="0" fontId="31" fillId="0" borderId="0" xfId="0" applyFont="1" applyAlignment="1">
      <alignment horizontal="left" vertical="center" wrapText="1"/>
    </xf>
    <xf numFmtId="0" fontId="31" fillId="0" borderId="0" xfId="0" applyFont="1" applyAlignment="1">
      <alignment horizontal="left" wrapText="1"/>
    </xf>
    <xf numFmtId="0" fontId="22" fillId="2" borderId="0" xfId="0" applyFont="1" applyFill="1" applyAlignment="1">
      <alignment horizontal="justify" vertical="center" wrapText="1"/>
    </xf>
  </cellXfs>
  <cellStyles count="23">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12"/>
    <cellStyle name="Обычный 5" xfId="22"/>
    <cellStyle name="Процентный 2" xfId="14"/>
    <cellStyle name="Финансовый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L16" sqref="L16"/>
    </sheetView>
  </sheetViews>
  <sheetFormatPr defaultRowHeight="32.25" customHeight="1" x14ac:dyDescent="0.35"/>
  <cols>
    <col min="8" max="8" width="11.81640625" customWidth="1"/>
    <col min="9" max="10" width="9.1796875" style="7"/>
  </cols>
  <sheetData>
    <row r="1" spans="1:20" ht="32.25" customHeight="1" x14ac:dyDescent="0.4">
      <c r="A1" s="109" t="s">
        <v>84</v>
      </c>
      <c r="B1" s="109"/>
      <c r="C1" s="109"/>
      <c r="D1" s="109"/>
      <c r="E1" s="109"/>
      <c r="F1" s="109"/>
      <c r="G1" s="109"/>
      <c r="H1" s="109"/>
      <c r="I1" s="109"/>
      <c r="J1" s="109"/>
    </row>
    <row r="2" spans="1:20" ht="59.25" customHeight="1" x14ac:dyDescent="0.35">
      <c r="A2" s="110" t="s">
        <v>49</v>
      </c>
      <c r="B2" s="111"/>
      <c r="C2" s="111"/>
      <c r="D2" s="111"/>
      <c r="E2" s="111"/>
      <c r="F2" s="111"/>
      <c r="G2" s="111"/>
      <c r="H2" s="111"/>
      <c r="I2" s="111"/>
      <c r="J2" s="111"/>
    </row>
    <row r="3" spans="1:20" ht="12.75" customHeight="1" x14ac:dyDescent="0.35">
      <c r="A3" s="1"/>
      <c r="B3" s="2"/>
      <c r="C3" s="2"/>
      <c r="D3" s="2"/>
      <c r="E3" s="2"/>
      <c r="F3" s="2"/>
      <c r="G3" s="2"/>
      <c r="H3" s="2"/>
      <c r="I3" s="2"/>
      <c r="J3" s="2"/>
    </row>
    <row r="4" spans="1:20" ht="32.25" customHeight="1" x14ac:dyDescent="0.35">
      <c r="A4" s="106" t="s">
        <v>31</v>
      </c>
      <c r="B4" s="106"/>
      <c r="C4" s="106"/>
      <c r="D4" s="106"/>
      <c r="E4" s="106"/>
      <c r="F4" s="106"/>
      <c r="G4" s="106"/>
      <c r="H4" s="106"/>
      <c r="I4" s="106"/>
      <c r="J4" s="106"/>
      <c r="K4" s="4"/>
      <c r="L4" s="4"/>
      <c r="M4" s="4"/>
      <c r="N4" s="4"/>
      <c r="O4" s="4"/>
      <c r="P4" s="4"/>
      <c r="Q4" s="4"/>
      <c r="R4" s="4"/>
      <c r="S4" s="4"/>
      <c r="T4" s="4"/>
    </row>
    <row r="5" spans="1:20" ht="32.25" customHeight="1" x14ac:dyDescent="0.35">
      <c r="A5" s="108" t="s">
        <v>13</v>
      </c>
      <c r="B5" s="108"/>
      <c r="C5" s="108"/>
      <c r="D5" s="108"/>
      <c r="E5" s="108"/>
      <c r="F5" s="108"/>
      <c r="G5" s="108"/>
      <c r="H5" s="108"/>
      <c r="I5" s="107">
        <v>1975</v>
      </c>
      <c r="J5" s="107"/>
      <c r="K5" s="3"/>
      <c r="L5" s="3"/>
      <c r="M5" s="3"/>
      <c r="N5" s="3"/>
      <c r="O5" s="3"/>
      <c r="P5" s="3"/>
      <c r="Q5" s="3"/>
      <c r="R5" s="3"/>
      <c r="S5" s="5"/>
      <c r="T5" s="5"/>
    </row>
    <row r="6" spans="1:20" ht="32.25" customHeight="1" x14ac:dyDescent="0.35">
      <c r="A6" s="108" t="s">
        <v>14</v>
      </c>
      <c r="B6" s="108"/>
      <c r="C6" s="108"/>
      <c r="D6" s="108"/>
      <c r="E6" s="108"/>
      <c r="F6" s="108"/>
      <c r="G6" s="108"/>
      <c r="H6" s="108"/>
      <c r="I6" s="107">
        <v>9</v>
      </c>
      <c r="J6" s="107"/>
      <c r="K6" s="3"/>
      <c r="L6" s="3"/>
      <c r="M6" s="3"/>
      <c r="N6" s="3"/>
      <c r="O6" s="3"/>
      <c r="P6" s="3"/>
      <c r="Q6" s="3"/>
      <c r="R6" s="3"/>
      <c r="S6" s="5"/>
      <c r="T6" s="5"/>
    </row>
    <row r="7" spans="1:20" ht="32.25" customHeight="1" x14ac:dyDescent="0.35">
      <c r="A7" s="108" t="s">
        <v>15</v>
      </c>
      <c r="B7" s="108"/>
      <c r="C7" s="108"/>
      <c r="D7" s="108"/>
      <c r="E7" s="108"/>
      <c r="F7" s="108"/>
      <c r="G7" s="108"/>
      <c r="H7" s="108"/>
      <c r="I7" s="107">
        <v>54</v>
      </c>
      <c r="J7" s="107"/>
      <c r="K7" s="3"/>
      <c r="L7" s="3"/>
      <c r="M7" s="3"/>
      <c r="N7" s="3"/>
      <c r="O7" s="3"/>
      <c r="P7" s="3"/>
      <c r="Q7" s="3"/>
      <c r="R7" s="3"/>
      <c r="S7" s="5"/>
      <c r="T7" s="5"/>
    </row>
    <row r="8" spans="1:20" ht="32.25" customHeight="1" x14ac:dyDescent="0.35">
      <c r="A8" s="108" t="s">
        <v>16</v>
      </c>
      <c r="B8" s="108"/>
      <c r="C8" s="108"/>
      <c r="D8" s="108"/>
      <c r="E8" s="108"/>
      <c r="F8" s="108"/>
      <c r="G8" s="108"/>
      <c r="H8" s="108"/>
      <c r="I8" s="107">
        <v>1</v>
      </c>
      <c r="J8" s="107"/>
      <c r="K8" s="3"/>
      <c r="L8" s="3"/>
      <c r="M8" s="3"/>
      <c r="N8" s="3"/>
      <c r="O8" s="3"/>
      <c r="P8" s="3"/>
      <c r="Q8" s="3"/>
      <c r="R8" s="3"/>
      <c r="S8" s="5"/>
      <c r="T8" s="5"/>
    </row>
    <row r="9" spans="1:20" ht="32.25" customHeight="1" x14ac:dyDescent="0.35">
      <c r="A9" s="108" t="s">
        <v>17</v>
      </c>
      <c r="B9" s="108"/>
      <c r="C9" s="108"/>
      <c r="D9" s="108"/>
      <c r="E9" s="108"/>
      <c r="F9" s="108"/>
      <c r="G9" s="108"/>
      <c r="H9" s="108"/>
      <c r="I9" s="107">
        <v>0</v>
      </c>
      <c r="J9" s="107"/>
      <c r="K9" s="3"/>
      <c r="L9" s="3"/>
      <c r="M9" s="3"/>
      <c r="N9" s="3"/>
      <c r="O9" s="3"/>
      <c r="P9" s="3"/>
      <c r="Q9" s="3"/>
      <c r="R9" s="3"/>
      <c r="S9" s="5"/>
      <c r="T9" s="5"/>
    </row>
    <row r="10" spans="1:20" ht="32.25" customHeight="1" x14ac:dyDescent="0.35">
      <c r="A10" s="108" t="s">
        <v>18</v>
      </c>
      <c r="B10" s="108"/>
      <c r="C10" s="108"/>
      <c r="D10" s="108"/>
      <c r="E10" s="108"/>
      <c r="F10" s="108"/>
      <c r="G10" s="108"/>
      <c r="H10" s="108"/>
      <c r="I10" s="107" t="s">
        <v>24</v>
      </c>
      <c r="J10" s="107"/>
      <c r="K10" s="3"/>
      <c r="L10" s="3"/>
      <c r="M10" s="3"/>
      <c r="N10" s="3"/>
      <c r="O10" s="3"/>
      <c r="P10" s="3"/>
      <c r="Q10" s="3"/>
      <c r="R10" s="3"/>
      <c r="S10" s="5"/>
      <c r="T10" s="5"/>
    </row>
    <row r="11" spans="1:20" ht="32.25" customHeight="1" x14ac:dyDescent="0.35">
      <c r="A11" s="106" t="s">
        <v>19</v>
      </c>
      <c r="B11" s="106"/>
      <c r="C11" s="106"/>
      <c r="D11" s="106"/>
      <c r="E11" s="106"/>
      <c r="F11" s="106"/>
      <c r="G11" s="106"/>
      <c r="H11" s="106"/>
      <c r="I11" s="107" t="s">
        <v>12</v>
      </c>
      <c r="J11" s="107"/>
      <c r="K11" s="3"/>
      <c r="L11" s="3"/>
      <c r="M11" s="3"/>
      <c r="N11" s="3"/>
      <c r="O11" s="3"/>
      <c r="P11" s="3"/>
      <c r="Q11" s="3"/>
      <c r="R11" s="3"/>
      <c r="S11" s="5"/>
      <c r="T11" s="5"/>
    </row>
    <row r="12" spans="1:20" ht="32.25" customHeight="1" x14ac:dyDescent="0.35">
      <c r="A12" s="106" t="s">
        <v>20</v>
      </c>
      <c r="B12" s="106"/>
      <c r="C12" s="106"/>
      <c r="D12" s="106"/>
      <c r="E12" s="106"/>
      <c r="F12" s="106"/>
      <c r="G12" s="106"/>
      <c r="H12" s="106"/>
      <c r="I12" s="107" t="s">
        <v>12</v>
      </c>
      <c r="J12" s="107"/>
      <c r="K12" s="3"/>
      <c r="L12" s="3"/>
      <c r="M12" s="3"/>
      <c r="N12" s="3"/>
      <c r="O12" s="3"/>
      <c r="P12" s="3"/>
      <c r="Q12" s="3"/>
      <c r="R12" s="3"/>
      <c r="S12" s="5"/>
      <c r="T12" s="5"/>
    </row>
    <row r="13" spans="1:20" ht="32.25" customHeight="1" x14ac:dyDescent="0.35">
      <c r="A13" s="106" t="s">
        <v>21</v>
      </c>
      <c r="B13" s="106"/>
      <c r="C13" s="106"/>
      <c r="D13" s="106"/>
      <c r="E13" s="106"/>
      <c r="F13" s="106"/>
      <c r="G13" s="106"/>
      <c r="H13" s="106"/>
      <c r="I13" s="107" t="s">
        <v>12</v>
      </c>
      <c r="J13" s="107"/>
      <c r="K13" s="3"/>
      <c r="L13" s="3"/>
      <c r="M13" s="3"/>
      <c r="N13" s="3"/>
      <c r="O13" s="3"/>
      <c r="P13" s="3"/>
      <c r="Q13" s="3"/>
      <c r="R13" s="3"/>
      <c r="S13" s="5"/>
      <c r="T13" s="5"/>
    </row>
    <row r="14" spans="1:20" ht="32.25" customHeight="1" x14ac:dyDescent="0.35">
      <c r="A14" s="106" t="s">
        <v>22</v>
      </c>
      <c r="B14" s="106"/>
      <c r="C14" s="106"/>
      <c r="D14" s="106"/>
      <c r="E14" s="106"/>
      <c r="F14" s="106"/>
      <c r="G14" s="106"/>
      <c r="H14" s="106"/>
      <c r="I14" s="107" t="s">
        <v>12</v>
      </c>
      <c r="J14" s="107"/>
      <c r="K14" s="3"/>
      <c r="L14" s="3"/>
      <c r="M14" s="3"/>
      <c r="N14" s="3"/>
      <c r="O14" s="3"/>
      <c r="P14" s="3"/>
      <c r="Q14" s="3"/>
      <c r="R14" s="3"/>
      <c r="S14" s="5"/>
      <c r="T14" s="5"/>
    </row>
    <row r="15" spans="1:20" ht="32.25" customHeight="1" x14ac:dyDescent="0.35">
      <c r="A15" s="106" t="s">
        <v>123</v>
      </c>
      <c r="B15" s="106"/>
      <c r="C15" s="106"/>
      <c r="D15" s="106"/>
      <c r="E15" s="106"/>
      <c r="F15" s="106"/>
      <c r="G15" s="106"/>
      <c r="H15" s="106"/>
      <c r="I15" s="107">
        <v>128</v>
      </c>
      <c r="J15" s="107"/>
      <c r="K15" s="3"/>
      <c r="L15" s="3"/>
      <c r="M15" s="3"/>
      <c r="N15" s="3"/>
      <c r="O15" s="3"/>
      <c r="P15" s="3"/>
      <c r="Q15" s="3"/>
      <c r="R15" s="3"/>
      <c r="S15" s="5"/>
      <c r="T15" s="5"/>
    </row>
    <row r="16" spans="1:20" ht="32.25" customHeight="1" x14ac:dyDescent="0.35">
      <c r="A16" s="106" t="s">
        <v>23</v>
      </c>
      <c r="B16" s="106"/>
      <c r="C16" s="106"/>
      <c r="D16" s="106"/>
      <c r="E16" s="106"/>
      <c r="F16" s="106"/>
      <c r="G16" s="106"/>
      <c r="H16" s="106"/>
      <c r="I16" s="107" t="s">
        <v>137</v>
      </c>
      <c r="J16" s="107"/>
      <c r="K16" s="3"/>
      <c r="L16" s="3"/>
      <c r="M16" s="3"/>
      <c r="N16" s="3"/>
      <c r="O16" s="3"/>
      <c r="P16" s="3"/>
      <c r="Q16" s="3"/>
      <c r="R16" s="3"/>
      <c r="S16" s="5"/>
      <c r="T16" s="5"/>
    </row>
    <row r="17" spans="1:20" ht="32.25" customHeight="1" x14ac:dyDescent="0.35">
      <c r="A17" s="106" t="s">
        <v>26</v>
      </c>
      <c r="B17" s="106"/>
      <c r="C17" s="106"/>
      <c r="D17" s="106"/>
      <c r="E17" s="106"/>
      <c r="F17" s="106"/>
      <c r="G17" s="106"/>
      <c r="H17" s="106"/>
      <c r="I17" s="107" t="s">
        <v>138</v>
      </c>
      <c r="J17" s="107"/>
      <c r="K17" s="3"/>
      <c r="L17" s="4"/>
      <c r="M17" s="4"/>
      <c r="N17" s="4"/>
      <c r="O17" s="4"/>
      <c r="P17" s="4"/>
      <c r="Q17" s="4"/>
      <c r="R17" s="4"/>
      <c r="S17" s="6"/>
      <c r="T17" s="6"/>
    </row>
    <row r="18" spans="1:20" ht="32.25" customHeight="1" x14ac:dyDescent="0.35">
      <c r="A18" s="106" t="s">
        <v>27</v>
      </c>
      <c r="B18" s="106"/>
      <c r="C18" s="106"/>
      <c r="D18" s="106"/>
      <c r="E18" s="106"/>
      <c r="F18" s="106"/>
      <c r="G18" s="106"/>
      <c r="H18" s="106"/>
      <c r="I18" s="107" t="s">
        <v>25</v>
      </c>
      <c r="J18" s="107"/>
      <c r="K18" s="3"/>
      <c r="L18" s="4"/>
      <c r="M18" s="4"/>
      <c r="N18" s="4"/>
      <c r="O18" s="4"/>
      <c r="P18" s="4"/>
      <c r="Q18" s="4"/>
      <c r="R18" s="4"/>
      <c r="S18" s="6"/>
      <c r="T18" s="6"/>
    </row>
    <row r="19" spans="1:20" ht="32.25" customHeight="1" x14ac:dyDescent="0.35">
      <c r="A19" s="106" t="s">
        <v>52</v>
      </c>
      <c r="B19" s="106"/>
      <c r="C19" s="106"/>
      <c r="D19" s="106"/>
      <c r="E19" s="106"/>
      <c r="F19" s="106"/>
      <c r="G19" s="106"/>
      <c r="H19" s="106"/>
      <c r="I19" s="107" t="s">
        <v>53</v>
      </c>
      <c r="J19" s="107"/>
      <c r="K19" s="3"/>
      <c r="L19" s="3"/>
      <c r="M19" s="3"/>
      <c r="N19" s="3"/>
      <c r="O19" s="3"/>
      <c r="P19" s="3"/>
      <c r="Q19" s="3"/>
      <c r="R19" s="3"/>
      <c r="S19" s="5"/>
      <c r="T19" s="5"/>
    </row>
  </sheetData>
  <mergeCells count="33">
    <mergeCell ref="A1:J1"/>
    <mergeCell ref="A2:J2"/>
    <mergeCell ref="A4:J4"/>
    <mergeCell ref="A11:H11"/>
    <mergeCell ref="A12:H12"/>
    <mergeCell ref="I16:J16"/>
    <mergeCell ref="A14:H14"/>
    <mergeCell ref="I13:J13"/>
    <mergeCell ref="A13:H13"/>
    <mergeCell ref="A5:H5"/>
    <mergeCell ref="A6:H6"/>
    <mergeCell ref="A7:H7"/>
    <mergeCell ref="I10:J10"/>
    <mergeCell ref="I11:J11"/>
    <mergeCell ref="I5:J5"/>
    <mergeCell ref="I6:J6"/>
    <mergeCell ref="I7:J7"/>
    <mergeCell ref="A19:H19"/>
    <mergeCell ref="I18:J18"/>
    <mergeCell ref="I19:J19"/>
    <mergeCell ref="A8:H8"/>
    <mergeCell ref="A9:H9"/>
    <mergeCell ref="A18:H18"/>
    <mergeCell ref="I17:J17"/>
    <mergeCell ref="A10:H10"/>
    <mergeCell ref="A17:H17"/>
    <mergeCell ref="I12:J12"/>
    <mergeCell ref="A15:H15"/>
    <mergeCell ref="I15:J15"/>
    <mergeCell ref="I8:J8"/>
    <mergeCell ref="I9:J9"/>
    <mergeCell ref="A16:H16"/>
    <mergeCell ref="I14:J14"/>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5" workbookViewId="0">
      <selection activeCell="L19" sqref="L19"/>
    </sheetView>
  </sheetViews>
  <sheetFormatPr defaultColWidth="9.1796875" defaultRowHeight="14.5" x14ac:dyDescent="0.35"/>
  <cols>
    <col min="1" max="1" width="8.1796875" style="16" customWidth="1"/>
    <col min="2" max="2" width="19" style="16" customWidth="1"/>
    <col min="3" max="3" width="16.453125" style="16" customWidth="1"/>
    <col min="4" max="4" width="12.54296875" style="16" customWidth="1"/>
    <col min="5" max="5" width="14.453125" style="16" customWidth="1"/>
    <col min="6" max="6" width="11.453125" style="16" customWidth="1"/>
    <col min="7" max="7" width="10.54296875" style="16" customWidth="1"/>
    <col min="8" max="8" width="16.7265625" style="16" customWidth="1"/>
    <col min="9" max="16384" width="9.1796875" style="17"/>
  </cols>
  <sheetData>
    <row r="1" spans="1:8" ht="16.5" hidden="1" x14ac:dyDescent="0.35">
      <c r="A1" s="13"/>
      <c r="B1" s="13"/>
      <c r="C1" s="14"/>
      <c r="D1" s="14"/>
      <c r="E1" s="15"/>
    </row>
    <row r="2" spans="1:8" ht="17" hidden="1" thickBot="1" x14ac:dyDescent="0.4">
      <c r="A2" s="18"/>
      <c r="B2" s="18"/>
      <c r="C2" s="19"/>
      <c r="D2" s="19"/>
      <c r="E2" s="20" t="s">
        <v>0</v>
      </c>
    </row>
    <row r="3" spans="1:8" ht="24.75" customHeight="1" x14ac:dyDescent="0.35"/>
    <row r="4" spans="1:8" ht="15" x14ac:dyDescent="0.35">
      <c r="A4" s="21" t="s">
        <v>54</v>
      </c>
      <c r="B4" s="21"/>
      <c r="C4" s="21"/>
      <c r="D4" s="21"/>
      <c r="E4" s="21"/>
      <c r="F4" s="21"/>
      <c r="G4" s="22"/>
      <c r="H4" s="22"/>
    </row>
    <row r="5" spans="1:8" ht="15" customHeight="1" x14ac:dyDescent="0.35">
      <c r="A5" s="113" t="s">
        <v>30</v>
      </c>
      <c r="B5" s="113"/>
      <c r="C5" s="113"/>
      <c r="D5" s="113"/>
      <c r="E5" s="113"/>
      <c r="F5" s="113"/>
      <c r="G5" s="113"/>
      <c r="H5" s="113"/>
    </row>
    <row r="6" spans="1:8" ht="15.5" x14ac:dyDescent="0.35">
      <c r="A6" s="23"/>
      <c r="B6" s="23"/>
      <c r="C6" s="23"/>
      <c r="D6" s="23"/>
      <c r="E6" s="23"/>
      <c r="F6" s="23"/>
      <c r="G6" s="23"/>
      <c r="H6" s="24"/>
    </row>
    <row r="7" spans="1:8" s="25" customFormat="1" ht="36" customHeight="1" x14ac:dyDescent="0.35">
      <c r="A7" s="49" t="s">
        <v>1</v>
      </c>
      <c r="B7" s="114" t="s">
        <v>11</v>
      </c>
      <c r="C7" s="114"/>
      <c r="D7" s="114"/>
      <c r="E7" s="49" t="s">
        <v>28</v>
      </c>
      <c r="F7" s="49" t="s">
        <v>29</v>
      </c>
      <c r="G7" s="114" t="s">
        <v>10</v>
      </c>
      <c r="H7" s="114"/>
    </row>
    <row r="8" spans="1:8" ht="15.5" x14ac:dyDescent="0.35">
      <c r="A8" s="49">
        <v>0</v>
      </c>
      <c r="B8" s="115">
        <v>0</v>
      </c>
      <c r="C8" s="115"/>
      <c r="D8" s="115"/>
      <c r="E8" s="50">
        <v>0</v>
      </c>
      <c r="F8" s="50">
        <v>0</v>
      </c>
      <c r="G8" s="116">
        <v>0</v>
      </c>
      <c r="H8" s="116"/>
    </row>
    <row r="9" spans="1:8" ht="15.5" x14ac:dyDescent="0.35">
      <c r="A9" s="24"/>
      <c r="B9" s="24"/>
      <c r="C9" s="24"/>
      <c r="D9" s="24"/>
      <c r="E9" s="24"/>
      <c r="F9" s="24"/>
      <c r="G9" s="24"/>
      <c r="H9" s="24"/>
    </row>
    <row r="10" spans="1:8" ht="63.75" customHeight="1" x14ac:dyDescent="0.3">
      <c r="A10" s="112" t="s">
        <v>121</v>
      </c>
      <c r="B10" s="112"/>
      <c r="C10" s="112"/>
      <c r="D10" s="112"/>
      <c r="E10" s="112"/>
      <c r="F10" s="112"/>
      <c r="G10" s="112"/>
      <c r="H10" s="112"/>
    </row>
    <row r="11" spans="1:8" ht="111.75" customHeight="1" x14ac:dyDescent="0.35">
      <c r="A11" s="118" t="s">
        <v>122</v>
      </c>
      <c r="B11" s="118"/>
      <c r="C11" s="119" t="s">
        <v>85</v>
      </c>
      <c r="D11" s="119"/>
      <c r="E11" s="120" t="s">
        <v>86</v>
      </c>
      <c r="F11" s="120"/>
      <c r="G11" s="120" t="s">
        <v>87</v>
      </c>
      <c r="H11" s="120"/>
    </row>
    <row r="12" spans="1:8" ht="15.5" x14ac:dyDescent="0.35">
      <c r="A12" s="121">
        <v>759.74</v>
      </c>
      <c r="B12" s="121"/>
      <c r="C12" s="122">
        <v>0</v>
      </c>
      <c r="D12" s="122"/>
      <c r="E12" s="122">
        <v>0</v>
      </c>
      <c r="F12" s="122"/>
      <c r="G12" s="121">
        <f>A12+C12</f>
        <v>759.74</v>
      </c>
      <c r="H12" s="121"/>
    </row>
    <row r="13" spans="1:8" ht="15.5" x14ac:dyDescent="0.35">
      <c r="A13" s="24"/>
      <c r="B13" s="24"/>
      <c r="C13" s="24"/>
      <c r="D13" s="24"/>
      <c r="E13" s="24"/>
      <c r="F13" s="24"/>
      <c r="G13" s="24"/>
      <c r="H13" s="24"/>
    </row>
    <row r="14" spans="1:8" ht="24" customHeight="1" x14ac:dyDescent="0.35">
      <c r="A14" s="117" t="s">
        <v>9</v>
      </c>
      <c r="B14" s="117"/>
      <c r="C14" s="117"/>
      <c r="D14" s="117"/>
      <c r="E14" s="117"/>
      <c r="F14" s="117"/>
      <c r="G14" s="117"/>
      <c r="H14" s="117"/>
    </row>
    <row r="15" spans="1:8" ht="15.5" x14ac:dyDescent="0.35">
      <c r="A15" s="26"/>
      <c r="B15" s="24"/>
      <c r="C15" s="24"/>
      <c r="D15" s="24"/>
      <c r="E15" s="24"/>
      <c r="F15" s="24"/>
      <c r="G15" s="24"/>
      <c r="H15" s="24"/>
    </row>
    <row r="16" spans="1:8" ht="68.25" customHeight="1" x14ac:dyDescent="0.35">
      <c r="A16" s="49" t="s">
        <v>5</v>
      </c>
      <c r="B16" s="114" t="s">
        <v>6</v>
      </c>
      <c r="C16" s="114"/>
      <c r="D16" s="114" t="s">
        <v>7</v>
      </c>
      <c r="E16" s="114"/>
      <c r="F16" s="114"/>
      <c r="G16" s="114" t="s">
        <v>8</v>
      </c>
      <c r="H16" s="114"/>
    </row>
    <row r="17" spans="1:8" s="8" customFormat="1" ht="15.5" x14ac:dyDescent="0.35">
      <c r="A17" s="51">
        <v>2017</v>
      </c>
      <c r="B17" s="123">
        <v>16202.85</v>
      </c>
      <c r="C17" s="124"/>
      <c r="D17" s="123">
        <v>3442.62</v>
      </c>
      <c r="E17" s="125"/>
      <c r="F17" s="124"/>
      <c r="G17" s="126">
        <v>0</v>
      </c>
      <c r="H17" s="127"/>
    </row>
    <row r="18" spans="1:8" s="8" customFormat="1" ht="15.5" x14ac:dyDescent="0.35">
      <c r="A18" s="49" t="s">
        <v>50</v>
      </c>
      <c r="B18" s="121">
        <f>SUM(B17:B17)</f>
        <v>16202.85</v>
      </c>
      <c r="C18" s="121"/>
      <c r="D18" s="121">
        <f>SUM(D17:D17)</f>
        <v>3442.62</v>
      </c>
      <c r="E18" s="121"/>
      <c r="F18" s="121"/>
      <c r="G18" s="122">
        <f>SUM(G17:G17)</f>
        <v>0</v>
      </c>
      <c r="H18" s="122"/>
    </row>
    <row r="19" spans="1:8" ht="25.5" customHeight="1" x14ac:dyDescent="0.35"/>
    <row r="20" spans="1:8" x14ac:dyDescent="0.35">
      <c r="B20" s="97"/>
      <c r="C20" s="59"/>
      <c r="D20" s="59"/>
      <c r="E20" s="97"/>
      <c r="F20" s="97"/>
      <c r="G20" s="97"/>
      <c r="H20" s="97"/>
    </row>
    <row r="21" spans="1:8" x14ac:dyDescent="0.35">
      <c r="B21" s="97"/>
      <c r="C21" s="97"/>
      <c r="D21" s="97"/>
      <c r="E21" s="97"/>
      <c r="F21" s="97"/>
      <c r="G21" s="97"/>
      <c r="H21" s="97"/>
    </row>
    <row r="22" spans="1:8" x14ac:dyDescent="0.35">
      <c r="B22" s="97"/>
      <c r="C22" s="97"/>
      <c r="D22" s="97"/>
      <c r="E22" s="97"/>
      <c r="F22" s="97"/>
      <c r="G22" s="97"/>
      <c r="H22" s="97"/>
    </row>
    <row r="23" spans="1:8" x14ac:dyDescent="0.35">
      <c r="B23" s="97"/>
      <c r="C23" s="97"/>
      <c r="D23" s="97"/>
      <c r="E23" s="97"/>
      <c r="F23" s="97"/>
      <c r="G23" s="97"/>
      <c r="H23" s="97"/>
    </row>
    <row r="24" spans="1:8" x14ac:dyDescent="0.35">
      <c r="B24" s="97"/>
      <c r="C24" s="97"/>
      <c r="D24" s="97"/>
      <c r="E24" s="97"/>
      <c r="F24" s="97"/>
      <c r="G24" s="97"/>
      <c r="H24" s="97"/>
    </row>
    <row r="25" spans="1:8" x14ac:dyDescent="0.35">
      <c r="B25" s="97"/>
      <c r="C25" s="97"/>
      <c r="D25" s="97"/>
      <c r="E25" s="97"/>
      <c r="F25" s="97"/>
      <c r="G25" s="97"/>
      <c r="H25" s="97"/>
    </row>
    <row r="26" spans="1:8" x14ac:dyDescent="0.35">
      <c r="B26" s="97"/>
      <c r="C26" s="97"/>
      <c r="D26" s="97"/>
      <c r="E26" s="97"/>
      <c r="F26" s="97"/>
      <c r="G26" s="97"/>
      <c r="H26" s="97"/>
    </row>
    <row r="27" spans="1:8" x14ac:dyDescent="0.35">
      <c r="B27" s="97"/>
      <c r="C27" s="97"/>
      <c r="D27" s="97"/>
      <c r="E27" s="97"/>
      <c r="F27" s="97"/>
      <c r="G27" s="97"/>
      <c r="H27" s="97"/>
    </row>
  </sheetData>
  <mergeCells count="24">
    <mergeCell ref="B18:C18"/>
    <mergeCell ref="D18:F18"/>
    <mergeCell ref="G18:H18"/>
    <mergeCell ref="B17:C17"/>
    <mergeCell ref="D17:F17"/>
    <mergeCell ref="G17:H17"/>
    <mergeCell ref="A14:H14"/>
    <mergeCell ref="B16:C16"/>
    <mergeCell ref="D16:F16"/>
    <mergeCell ref="G16:H16"/>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4"/>
  <sheetViews>
    <sheetView topLeftCell="A10" workbookViewId="0">
      <selection activeCell="G30" sqref="G30"/>
    </sheetView>
  </sheetViews>
  <sheetFormatPr defaultColWidth="15.54296875" defaultRowHeight="14.5" x14ac:dyDescent="0.35"/>
  <cols>
    <col min="1" max="1" width="45.26953125" style="12" customWidth="1"/>
    <col min="2" max="2" width="13.453125" style="11" customWidth="1"/>
    <col min="3" max="6" width="13.453125" style="10" customWidth="1"/>
    <col min="7" max="16384" width="15.54296875" style="10"/>
  </cols>
  <sheetData>
    <row r="1" spans="1:7" ht="48.75" customHeight="1" x14ac:dyDescent="0.35">
      <c r="A1" s="128" t="s">
        <v>119</v>
      </c>
      <c r="B1" s="128"/>
      <c r="C1" s="128"/>
      <c r="D1" s="128"/>
      <c r="E1" s="128"/>
      <c r="F1" s="128"/>
    </row>
    <row r="2" spans="1:7" ht="28.5" customHeight="1" x14ac:dyDescent="0.35">
      <c r="A2" s="134" t="s">
        <v>32</v>
      </c>
      <c r="B2" s="130" t="s">
        <v>114</v>
      </c>
      <c r="C2" s="130" t="s">
        <v>115</v>
      </c>
      <c r="D2" s="130" t="s">
        <v>116</v>
      </c>
      <c r="E2" s="132" t="s">
        <v>88</v>
      </c>
      <c r="F2" s="136" t="s">
        <v>97</v>
      </c>
    </row>
    <row r="3" spans="1:7" ht="54.75" customHeight="1" x14ac:dyDescent="0.35">
      <c r="A3" s="135"/>
      <c r="B3" s="131"/>
      <c r="C3" s="131"/>
      <c r="D3" s="131"/>
      <c r="E3" s="133"/>
      <c r="F3" s="136"/>
    </row>
    <row r="4" spans="1:7" x14ac:dyDescent="0.35">
      <c r="A4" s="68" t="s">
        <v>83</v>
      </c>
      <c r="B4" s="69"/>
      <c r="C4" s="67"/>
      <c r="D4" s="69"/>
      <c r="E4" s="70"/>
      <c r="F4" s="71"/>
    </row>
    <row r="5" spans="1:7" x14ac:dyDescent="0.35">
      <c r="A5" s="58" t="s">
        <v>89</v>
      </c>
      <c r="B5" s="59">
        <v>0</v>
      </c>
      <c r="C5" s="60">
        <v>16041.44</v>
      </c>
      <c r="D5" s="87">
        <v>3408.33</v>
      </c>
      <c r="E5" s="53">
        <f>B5+C5-D5</f>
        <v>12633.11</v>
      </c>
      <c r="F5" s="60">
        <v>16041.44</v>
      </c>
      <c r="G5" s="80"/>
    </row>
    <row r="6" spans="1:7" x14ac:dyDescent="0.35">
      <c r="A6" s="58" t="s">
        <v>76</v>
      </c>
      <c r="B6" s="61">
        <v>0</v>
      </c>
      <c r="C6" s="60">
        <v>3392.92</v>
      </c>
      <c r="D6" s="61">
        <v>720.89</v>
      </c>
      <c r="E6" s="53">
        <f t="shared" ref="E6:E30" si="0">B6+C6-D6</f>
        <v>2672.03</v>
      </c>
      <c r="F6" s="103">
        <v>10305.41</v>
      </c>
      <c r="G6" s="80"/>
    </row>
    <row r="7" spans="1:7" x14ac:dyDescent="0.35">
      <c r="A7" s="58" t="s">
        <v>77</v>
      </c>
      <c r="B7" s="61">
        <v>0</v>
      </c>
      <c r="C7" s="60">
        <v>1269.5999999999999</v>
      </c>
      <c r="D7" s="61">
        <v>269.73</v>
      </c>
      <c r="E7" s="53">
        <f t="shared" si="0"/>
        <v>999.86999999999989</v>
      </c>
      <c r="F7" s="137">
        <v>2438.6</v>
      </c>
      <c r="G7" s="80"/>
    </row>
    <row r="8" spans="1:7" x14ac:dyDescent="0.35">
      <c r="A8" s="58" t="s">
        <v>78</v>
      </c>
      <c r="B8" s="61">
        <v>0</v>
      </c>
      <c r="C8" s="60">
        <v>807.98</v>
      </c>
      <c r="D8" s="61">
        <v>171.65</v>
      </c>
      <c r="E8" s="53">
        <f t="shared" si="0"/>
        <v>636.33000000000004</v>
      </c>
      <c r="F8" s="138"/>
    </row>
    <row r="9" spans="1:7" x14ac:dyDescent="0.35">
      <c r="A9" s="58" t="s">
        <v>79</v>
      </c>
      <c r="B9" s="61">
        <v>0</v>
      </c>
      <c r="C9" s="60">
        <v>1154.05</v>
      </c>
      <c r="D9" s="61">
        <v>245.19</v>
      </c>
      <c r="E9" s="53">
        <f t="shared" si="0"/>
        <v>908.8599999999999</v>
      </c>
      <c r="F9" s="139"/>
    </row>
    <row r="10" spans="1:7" x14ac:dyDescent="0.35">
      <c r="A10" s="58" t="s">
        <v>80</v>
      </c>
      <c r="B10" s="61">
        <v>0</v>
      </c>
      <c r="C10" s="60">
        <v>6739.64</v>
      </c>
      <c r="D10" s="61">
        <v>1431.96</v>
      </c>
      <c r="E10" s="53">
        <f t="shared" si="0"/>
        <v>5307.68</v>
      </c>
      <c r="F10" s="104"/>
      <c r="G10" s="80"/>
    </row>
    <row r="11" spans="1:7" x14ac:dyDescent="0.35">
      <c r="A11" s="58" t="s">
        <v>90</v>
      </c>
      <c r="B11" s="61">
        <v>0</v>
      </c>
      <c r="C11" s="60">
        <v>1177.1500000000001</v>
      </c>
      <c r="D11" s="61">
        <v>250.11</v>
      </c>
      <c r="E11" s="53">
        <f t="shared" si="0"/>
        <v>927.04000000000008</v>
      </c>
      <c r="F11" s="140"/>
      <c r="G11" s="80"/>
    </row>
    <row r="12" spans="1:7" x14ac:dyDescent="0.35">
      <c r="A12" s="58" t="s">
        <v>91</v>
      </c>
      <c r="B12" s="61">
        <v>0</v>
      </c>
      <c r="C12" s="60">
        <v>854.01</v>
      </c>
      <c r="D12" s="61">
        <v>181.45</v>
      </c>
      <c r="E12" s="53">
        <f t="shared" si="0"/>
        <v>672.56</v>
      </c>
      <c r="F12" s="141"/>
    </row>
    <row r="13" spans="1:7" x14ac:dyDescent="0.35">
      <c r="A13" s="58" t="s">
        <v>92</v>
      </c>
      <c r="B13" s="61">
        <v>0</v>
      </c>
      <c r="C13" s="60">
        <v>484.72</v>
      </c>
      <c r="D13" s="61">
        <v>102.98</v>
      </c>
      <c r="E13" s="53">
        <f t="shared" si="0"/>
        <v>381.74</v>
      </c>
      <c r="F13" s="142"/>
    </row>
    <row r="14" spans="1:7" x14ac:dyDescent="0.35">
      <c r="A14" s="89" t="s">
        <v>120</v>
      </c>
      <c r="B14" s="61">
        <v>0</v>
      </c>
      <c r="C14" s="88">
        <v>623.20000000000005</v>
      </c>
      <c r="D14" s="52">
        <v>132.41999999999999</v>
      </c>
      <c r="E14" s="53">
        <f t="shared" si="0"/>
        <v>490.78000000000009</v>
      </c>
      <c r="F14" s="104"/>
      <c r="G14" s="80"/>
    </row>
    <row r="15" spans="1:7" x14ac:dyDescent="0.35">
      <c r="A15" s="62" t="s">
        <v>33</v>
      </c>
      <c r="B15" s="61">
        <v>0</v>
      </c>
      <c r="C15" s="48">
        <v>10502</v>
      </c>
      <c r="D15" s="52">
        <v>2231.35</v>
      </c>
      <c r="E15" s="53">
        <f t="shared" si="0"/>
        <v>8270.65</v>
      </c>
      <c r="F15" s="48">
        <v>10502</v>
      </c>
      <c r="G15" s="80"/>
    </row>
    <row r="16" spans="1:7" x14ac:dyDescent="0.35">
      <c r="A16" s="62" t="s">
        <v>34</v>
      </c>
      <c r="B16" s="61">
        <v>0</v>
      </c>
      <c r="C16" s="48">
        <v>138.43</v>
      </c>
      <c r="D16" s="47">
        <v>29.38</v>
      </c>
      <c r="E16" s="53">
        <f t="shared" si="0"/>
        <v>109.05000000000001</v>
      </c>
      <c r="F16" s="105">
        <v>0</v>
      </c>
      <c r="G16" s="80"/>
    </row>
    <row r="17" spans="1:8" x14ac:dyDescent="0.35">
      <c r="A17" s="62" t="s">
        <v>35</v>
      </c>
      <c r="B17" s="61">
        <v>0</v>
      </c>
      <c r="C17" s="48">
        <v>830.86</v>
      </c>
      <c r="D17" s="52">
        <v>176.51</v>
      </c>
      <c r="E17" s="53">
        <f t="shared" si="0"/>
        <v>654.35</v>
      </c>
      <c r="F17" s="48">
        <v>830.86</v>
      </c>
      <c r="G17" s="80"/>
    </row>
    <row r="18" spans="1:8" x14ac:dyDescent="0.35">
      <c r="A18" s="62" t="s">
        <v>36</v>
      </c>
      <c r="B18" s="61">
        <v>0</v>
      </c>
      <c r="C18" s="48">
        <v>5654.99</v>
      </c>
      <c r="D18" s="52">
        <v>1201.51</v>
      </c>
      <c r="E18" s="53">
        <f t="shared" si="0"/>
        <v>4453.4799999999996</v>
      </c>
      <c r="F18" s="48">
        <v>5654.99</v>
      </c>
      <c r="G18" s="80"/>
    </row>
    <row r="19" spans="1:8" x14ac:dyDescent="0.35">
      <c r="A19" s="62" t="s">
        <v>37</v>
      </c>
      <c r="B19" s="61">
        <v>0</v>
      </c>
      <c r="C19" s="48">
        <v>5401.01</v>
      </c>
      <c r="D19" s="52">
        <v>1147.56</v>
      </c>
      <c r="E19" s="53">
        <f t="shared" si="0"/>
        <v>4253.4500000000007</v>
      </c>
      <c r="F19" s="48">
        <v>5401.01</v>
      </c>
      <c r="G19" s="80"/>
    </row>
    <row r="20" spans="1:8" x14ac:dyDescent="0.35">
      <c r="A20" s="62" t="s">
        <v>38</v>
      </c>
      <c r="B20" s="61">
        <v>0</v>
      </c>
      <c r="C20" s="48">
        <v>3600.58</v>
      </c>
      <c r="D20" s="52">
        <v>765</v>
      </c>
      <c r="E20" s="53">
        <f t="shared" si="0"/>
        <v>2835.58</v>
      </c>
      <c r="F20" s="48">
        <v>3600.58</v>
      </c>
      <c r="G20" s="80"/>
    </row>
    <row r="21" spans="1:8" x14ac:dyDescent="0.35">
      <c r="A21" s="62" t="s">
        <v>40</v>
      </c>
      <c r="B21" s="61">
        <v>0</v>
      </c>
      <c r="C21" s="48">
        <v>14748.79</v>
      </c>
      <c r="D21" s="52">
        <v>3133.69</v>
      </c>
      <c r="E21" s="53">
        <f t="shared" si="0"/>
        <v>11615.1</v>
      </c>
      <c r="F21" s="102">
        <v>11306.29</v>
      </c>
      <c r="G21" s="80"/>
    </row>
    <row r="22" spans="1:8" x14ac:dyDescent="0.35">
      <c r="A22" s="62" t="s">
        <v>41</v>
      </c>
      <c r="B22" s="61">
        <v>0</v>
      </c>
      <c r="C22" s="48">
        <v>2677.34</v>
      </c>
      <c r="D22" s="52">
        <v>568.84</v>
      </c>
      <c r="E22" s="53">
        <f t="shared" si="0"/>
        <v>2108.5</v>
      </c>
      <c r="F22" s="143">
        <v>4693.07</v>
      </c>
      <c r="G22" s="80"/>
    </row>
    <row r="23" spans="1:8" x14ac:dyDescent="0.35">
      <c r="A23" s="62" t="s">
        <v>42</v>
      </c>
      <c r="B23" s="61">
        <v>0</v>
      </c>
      <c r="C23" s="48">
        <v>1910.65</v>
      </c>
      <c r="D23" s="52">
        <v>457.8</v>
      </c>
      <c r="E23" s="53">
        <f t="shared" si="0"/>
        <v>1452.8500000000001</v>
      </c>
      <c r="F23" s="144"/>
      <c r="G23" s="80"/>
    </row>
    <row r="24" spans="1:8" x14ac:dyDescent="0.35">
      <c r="A24" s="62" t="s">
        <v>43</v>
      </c>
      <c r="B24" s="61">
        <v>0</v>
      </c>
      <c r="C24" s="48">
        <v>2146.5700000000002</v>
      </c>
      <c r="D24" s="52">
        <v>456.07</v>
      </c>
      <c r="E24" s="53">
        <f t="shared" si="0"/>
        <v>1690.5000000000002</v>
      </c>
      <c r="F24" s="104"/>
      <c r="G24" s="80"/>
    </row>
    <row r="25" spans="1:8" x14ac:dyDescent="0.35">
      <c r="A25" s="62" t="s">
        <v>2</v>
      </c>
      <c r="B25" s="61">
        <v>0</v>
      </c>
      <c r="C25" s="48">
        <v>16202.85</v>
      </c>
      <c r="D25" s="52">
        <v>3442.62</v>
      </c>
      <c r="E25" s="53">
        <f t="shared" si="0"/>
        <v>12760.23</v>
      </c>
      <c r="F25" s="104">
        <v>0</v>
      </c>
      <c r="G25" s="80"/>
    </row>
    <row r="26" spans="1:8" x14ac:dyDescent="0.35">
      <c r="A26" s="58" t="s">
        <v>45</v>
      </c>
      <c r="B26" s="61">
        <v>0</v>
      </c>
      <c r="C26" s="60">
        <v>9324.7800000000007</v>
      </c>
      <c r="D26" s="61">
        <v>1981.24</v>
      </c>
      <c r="E26" s="53">
        <f t="shared" si="0"/>
        <v>7343.5400000000009</v>
      </c>
      <c r="F26" s="60">
        <v>9324.7800000000007</v>
      </c>
      <c r="G26" s="80"/>
    </row>
    <row r="27" spans="1:8" x14ac:dyDescent="0.35">
      <c r="A27" s="58" t="s">
        <v>93</v>
      </c>
      <c r="B27" s="61">
        <v>0</v>
      </c>
      <c r="C27" s="60">
        <v>1269.5999999999999</v>
      </c>
      <c r="D27" s="61">
        <v>269.73</v>
      </c>
      <c r="E27" s="53">
        <f t="shared" si="0"/>
        <v>999.86999999999989</v>
      </c>
      <c r="F27" s="103">
        <v>0</v>
      </c>
      <c r="G27" s="80"/>
    </row>
    <row r="28" spans="1:8" x14ac:dyDescent="0.35">
      <c r="A28" s="58" t="s">
        <v>94</v>
      </c>
      <c r="B28" s="61">
        <v>0</v>
      </c>
      <c r="C28" s="60">
        <v>369.24</v>
      </c>
      <c r="D28" s="61">
        <v>78.42</v>
      </c>
      <c r="E28" s="53">
        <f t="shared" si="0"/>
        <v>290.82</v>
      </c>
      <c r="F28" s="103">
        <v>0</v>
      </c>
      <c r="G28" s="80"/>
    </row>
    <row r="29" spans="1:8" x14ac:dyDescent="0.35">
      <c r="A29" s="58" t="s">
        <v>95</v>
      </c>
      <c r="B29" s="90">
        <v>0</v>
      </c>
      <c r="C29" s="91">
        <v>692.43</v>
      </c>
      <c r="D29" s="90">
        <v>147.1</v>
      </c>
      <c r="E29" s="92">
        <f t="shared" si="0"/>
        <v>545.32999999999993</v>
      </c>
      <c r="F29" s="103">
        <v>0</v>
      </c>
      <c r="G29" s="80"/>
    </row>
    <row r="30" spans="1:8" x14ac:dyDescent="0.35">
      <c r="A30" s="58" t="s">
        <v>96</v>
      </c>
      <c r="B30" s="90">
        <v>0</v>
      </c>
      <c r="C30" s="91">
        <v>5931.83</v>
      </c>
      <c r="D30" s="93">
        <v>1260.33</v>
      </c>
      <c r="E30" s="92">
        <f t="shared" si="0"/>
        <v>4671.5</v>
      </c>
      <c r="F30" s="103">
        <v>3221.36</v>
      </c>
      <c r="G30" s="80"/>
    </row>
    <row r="31" spans="1:8" x14ac:dyDescent="0.35">
      <c r="A31" s="55" t="s">
        <v>82</v>
      </c>
      <c r="B31" s="64">
        <f>SUM(B5:B30)</f>
        <v>0</v>
      </c>
      <c r="C31" s="64">
        <f>SUM(C5:C30)</f>
        <v>113946.66</v>
      </c>
      <c r="D31" s="64">
        <f>SUM(D5:D30)</f>
        <v>24261.859999999993</v>
      </c>
      <c r="E31" s="72">
        <f>SUM(E5:E30)</f>
        <v>89684.800000000003</v>
      </c>
      <c r="F31" s="72">
        <f>SUM(F5:F30)</f>
        <v>83320.39</v>
      </c>
    </row>
    <row r="32" spans="1:8" x14ac:dyDescent="0.35">
      <c r="A32" s="56" t="s">
        <v>81</v>
      </c>
      <c r="B32" s="94">
        <v>0</v>
      </c>
      <c r="C32" s="101">
        <v>0</v>
      </c>
      <c r="D32" s="101">
        <v>0</v>
      </c>
      <c r="E32" s="96">
        <f>B32+C32-D32</f>
        <v>0</v>
      </c>
      <c r="F32" s="95"/>
      <c r="G32" s="80"/>
      <c r="H32" s="81"/>
    </row>
    <row r="33" spans="1:6" x14ac:dyDescent="0.35">
      <c r="A33" s="57" t="s">
        <v>48</v>
      </c>
      <c r="B33" s="65">
        <f>B32+B31</f>
        <v>0</v>
      </c>
      <c r="C33" s="65">
        <f>C32+C31</f>
        <v>113946.66</v>
      </c>
      <c r="D33" s="65">
        <f>D32+D31</f>
        <v>24261.859999999993</v>
      </c>
      <c r="E33" s="65">
        <f>E32+E31</f>
        <v>89684.800000000003</v>
      </c>
      <c r="F33" s="66">
        <f>SUM(F5:F30)</f>
        <v>83320.39</v>
      </c>
    </row>
    <row r="35" spans="1:6" ht="33" customHeight="1" x14ac:dyDescent="0.35">
      <c r="A35" s="129" t="s">
        <v>98</v>
      </c>
      <c r="B35" s="129"/>
      <c r="C35" s="129"/>
      <c r="D35" s="129"/>
      <c r="E35" s="129"/>
    </row>
    <row r="37" spans="1:6" x14ac:dyDescent="0.35">
      <c r="C37" s="81"/>
      <c r="D37" s="81"/>
      <c r="E37" s="81"/>
    </row>
    <row r="38" spans="1:6" x14ac:dyDescent="0.35">
      <c r="C38" s="59"/>
      <c r="D38" s="59"/>
      <c r="E38" s="59"/>
    </row>
    <row r="43" spans="1:6" x14ac:dyDescent="0.35">
      <c r="C43" s="11"/>
      <c r="D43" s="11"/>
      <c r="E43" s="11"/>
    </row>
    <row r="44" spans="1:6" x14ac:dyDescent="0.35">
      <c r="C44" s="11"/>
      <c r="D44" s="11"/>
      <c r="E44" s="11"/>
    </row>
  </sheetData>
  <mergeCells count="11">
    <mergeCell ref="A1:F1"/>
    <mergeCell ref="A35:E35"/>
    <mergeCell ref="D2:D3"/>
    <mergeCell ref="E2:E3"/>
    <mergeCell ref="A2:A3"/>
    <mergeCell ref="B2:B3"/>
    <mergeCell ref="C2:C3"/>
    <mergeCell ref="F2:F3"/>
    <mergeCell ref="F7:F9"/>
    <mergeCell ref="F11:F13"/>
    <mergeCell ref="F22:F23"/>
  </mergeCells>
  <phoneticPr fontId="0" type="noConversion"/>
  <pageMargins left="0.51181102362204722" right="0.11811023622047245" top="0.74803149606299213" bottom="0.74803149606299213" header="0.31496062992125984" footer="0.31496062992125984"/>
  <pageSetup paperSize="9" scale="95"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4" zoomScale="96" zoomScaleSheetLayoutView="96" workbookViewId="0">
      <selection activeCell="H17" sqref="H17"/>
    </sheetView>
  </sheetViews>
  <sheetFormatPr defaultColWidth="15.26953125" defaultRowHeight="14" x14ac:dyDescent="0.3"/>
  <cols>
    <col min="1" max="1" width="4.26953125" style="44" customWidth="1"/>
    <col min="2" max="2" width="24.54296875" style="12" customWidth="1"/>
    <col min="3" max="3" width="13.1796875" style="9" customWidth="1"/>
    <col min="4" max="4" width="13.26953125" style="11" customWidth="1"/>
    <col min="5" max="5" width="13" style="11" customWidth="1"/>
    <col min="6" max="6" width="13.1796875" style="11" customWidth="1"/>
    <col min="7" max="7" width="12.453125" style="11" customWidth="1"/>
    <col min="8" max="16384" width="15.26953125" style="29"/>
  </cols>
  <sheetData>
    <row r="1" spans="1:8" ht="48.75" customHeight="1" x14ac:dyDescent="0.3">
      <c r="A1" s="27"/>
      <c r="B1" s="150" t="s">
        <v>117</v>
      </c>
      <c r="C1" s="150"/>
      <c r="D1" s="150"/>
      <c r="E1" s="150"/>
      <c r="F1" s="150"/>
      <c r="G1" s="150"/>
      <c r="H1" s="28"/>
    </row>
    <row r="2" spans="1:8" s="31" customFormat="1" ht="20.25" customHeight="1" x14ac:dyDescent="0.25">
      <c r="A2" s="151" t="s">
        <v>1</v>
      </c>
      <c r="B2" s="152" t="s">
        <v>32</v>
      </c>
      <c r="C2" s="153" t="s">
        <v>114</v>
      </c>
      <c r="D2" s="153" t="s">
        <v>115</v>
      </c>
      <c r="E2" s="153" t="s">
        <v>116</v>
      </c>
      <c r="F2" s="152" t="s">
        <v>88</v>
      </c>
      <c r="G2" s="155" t="s">
        <v>55</v>
      </c>
      <c r="H2" s="30"/>
    </row>
    <row r="3" spans="1:8" s="31" customFormat="1" ht="72.75" customHeight="1" x14ac:dyDescent="0.25">
      <c r="A3" s="151"/>
      <c r="B3" s="151"/>
      <c r="C3" s="154"/>
      <c r="D3" s="154"/>
      <c r="E3" s="154"/>
      <c r="F3" s="152"/>
      <c r="G3" s="155"/>
      <c r="H3" s="30"/>
    </row>
    <row r="4" spans="1:8" s="31" customFormat="1" ht="20.25" customHeight="1" x14ac:dyDescent="0.25">
      <c r="A4" s="32">
        <v>1</v>
      </c>
      <c r="B4" s="32">
        <v>2</v>
      </c>
      <c r="C4" s="32">
        <v>3</v>
      </c>
      <c r="D4" s="32">
        <v>4</v>
      </c>
      <c r="E4" s="32">
        <v>5</v>
      </c>
      <c r="F4" s="33">
        <v>6</v>
      </c>
      <c r="G4" s="34">
        <v>7</v>
      </c>
      <c r="H4" s="30"/>
    </row>
    <row r="5" spans="1:8" s="31" customFormat="1" ht="20.25" customHeight="1" x14ac:dyDescent="0.25">
      <c r="A5" s="145" t="s">
        <v>56</v>
      </c>
      <c r="B5" s="145"/>
      <c r="C5" s="145"/>
      <c r="D5" s="145"/>
      <c r="E5" s="145"/>
      <c r="F5" s="145"/>
      <c r="G5" s="145"/>
      <c r="H5" s="30"/>
    </row>
    <row r="6" spans="1:8" s="31" customFormat="1" ht="20.25" customHeight="1" x14ac:dyDescent="0.25">
      <c r="A6" s="35" t="s">
        <v>57</v>
      </c>
      <c r="B6" s="36" t="s">
        <v>3</v>
      </c>
      <c r="C6" s="37">
        <v>0</v>
      </c>
      <c r="D6" s="48">
        <v>104298.02</v>
      </c>
      <c r="E6" s="52">
        <v>26579.83</v>
      </c>
      <c r="F6" s="37">
        <f>C6+D6-E6</f>
        <v>77718.19</v>
      </c>
      <c r="G6" s="98">
        <v>104298.02</v>
      </c>
      <c r="H6" s="30"/>
    </row>
    <row r="7" spans="1:8" s="31" customFormat="1" ht="20.25" customHeight="1" x14ac:dyDescent="0.25">
      <c r="A7" s="35" t="s">
        <v>58</v>
      </c>
      <c r="B7" s="35" t="s">
        <v>44</v>
      </c>
      <c r="C7" s="38">
        <f>C8+C9</f>
        <v>0</v>
      </c>
      <c r="D7" s="38">
        <f>D8+D9</f>
        <v>21299.95</v>
      </c>
      <c r="E7" s="38">
        <f t="shared" ref="E7" si="0">E8+E9</f>
        <v>6522.93</v>
      </c>
      <c r="F7" s="37">
        <f>C7+D7-E7</f>
        <v>14777.02</v>
      </c>
      <c r="G7" s="99">
        <v>26358.51</v>
      </c>
      <c r="H7" s="30"/>
    </row>
    <row r="8" spans="1:8" s="31" customFormat="1" ht="20.25" hidden="1" customHeight="1" x14ac:dyDescent="0.25">
      <c r="A8" s="83"/>
      <c r="B8" s="84" t="s">
        <v>59</v>
      </c>
      <c r="C8" s="85">
        <v>0</v>
      </c>
      <c r="D8" s="48">
        <v>20363.61</v>
      </c>
      <c r="E8" s="52">
        <v>6522.93</v>
      </c>
      <c r="F8" s="37">
        <f t="shared" ref="F8:F9" si="1">C8+D8-E8</f>
        <v>13840.68</v>
      </c>
      <c r="G8" s="100"/>
      <c r="H8" s="30"/>
    </row>
    <row r="9" spans="1:8" s="31" customFormat="1" ht="25.5" hidden="1" customHeight="1" x14ac:dyDescent="0.25">
      <c r="A9" s="83"/>
      <c r="B9" s="84" t="s">
        <v>99</v>
      </c>
      <c r="C9" s="85">
        <v>0</v>
      </c>
      <c r="D9" s="60">
        <v>936.34</v>
      </c>
      <c r="E9" s="61">
        <v>0</v>
      </c>
      <c r="F9" s="37">
        <f t="shared" si="1"/>
        <v>936.34</v>
      </c>
      <c r="G9" s="100"/>
      <c r="H9" s="30"/>
    </row>
    <row r="10" spans="1:8" s="31" customFormat="1" ht="24.75" customHeight="1" x14ac:dyDescent="0.25">
      <c r="A10" s="83" t="s">
        <v>60</v>
      </c>
      <c r="B10" s="86" t="s">
        <v>39</v>
      </c>
      <c r="C10" s="85">
        <f>C11+C12</f>
        <v>0</v>
      </c>
      <c r="D10" s="85">
        <f>D11+D12</f>
        <v>7355.08</v>
      </c>
      <c r="E10" s="85">
        <f>E11+E12</f>
        <v>2290.9299999999998</v>
      </c>
      <c r="F10" s="85">
        <f>C10+D10-E10</f>
        <v>5064.1499999999996</v>
      </c>
      <c r="G10" s="99">
        <v>9122.51</v>
      </c>
      <c r="H10" s="30"/>
    </row>
    <row r="11" spans="1:8" s="31" customFormat="1" ht="20.25" hidden="1" customHeight="1" x14ac:dyDescent="0.25">
      <c r="A11" s="83"/>
      <c r="B11" s="84" t="s">
        <v>61</v>
      </c>
      <c r="C11" s="85">
        <v>0</v>
      </c>
      <c r="D11" s="48">
        <v>7045.56</v>
      </c>
      <c r="E11" s="52">
        <v>2290.9299999999998</v>
      </c>
      <c r="F11" s="85">
        <f t="shared" ref="F11:F15" si="2">C11+D11-E11</f>
        <v>4754.630000000001</v>
      </c>
      <c r="G11" s="99"/>
      <c r="H11" s="30"/>
    </row>
    <row r="12" spans="1:8" s="31" customFormat="1" ht="27" hidden="1" customHeight="1" x14ac:dyDescent="0.25">
      <c r="A12" s="83"/>
      <c r="B12" s="84" t="s">
        <v>100</v>
      </c>
      <c r="C12" s="85">
        <v>0</v>
      </c>
      <c r="D12" s="60">
        <v>309.52</v>
      </c>
      <c r="E12" s="61">
        <v>0</v>
      </c>
      <c r="F12" s="85">
        <f t="shared" si="2"/>
        <v>309.52</v>
      </c>
      <c r="G12" s="99"/>
      <c r="H12" s="30"/>
    </row>
    <row r="13" spans="1:8" s="31" customFormat="1" ht="20.25" customHeight="1" x14ac:dyDescent="0.25">
      <c r="A13" s="83" t="s">
        <v>62</v>
      </c>
      <c r="B13" s="86" t="s">
        <v>4</v>
      </c>
      <c r="C13" s="85">
        <v>0</v>
      </c>
      <c r="D13" s="48">
        <v>12476.8</v>
      </c>
      <c r="E13" s="52">
        <v>4029.45</v>
      </c>
      <c r="F13" s="85">
        <f t="shared" si="2"/>
        <v>8447.3499999999985</v>
      </c>
      <c r="G13" s="99">
        <v>16152.58</v>
      </c>
      <c r="H13" s="30"/>
    </row>
    <row r="14" spans="1:8" s="31" customFormat="1" ht="20.25" customHeight="1" x14ac:dyDescent="0.25">
      <c r="A14" s="83" t="s">
        <v>63</v>
      </c>
      <c r="B14" s="86" t="s">
        <v>47</v>
      </c>
      <c r="C14" s="85">
        <v>0</v>
      </c>
      <c r="D14" s="85"/>
      <c r="E14" s="85"/>
      <c r="F14" s="85">
        <f t="shared" si="2"/>
        <v>0</v>
      </c>
      <c r="G14" s="99"/>
      <c r="H14" s="30"/>
    </row>
    <row r="15" spans="1:8" s="31" customFormat="1" ht="20.25" customHeight="1" x14ac:dyDescent="0.25">
      <c r="A15" s="35" t="s">
        <v>64</v>
      </c>
      <c r="B15" s="39" t="s">
        <v>46</v>
      </c>
      <c r="C15" s="37">
        <v>0</v>
      </c>
      <c r="D15" s="60">
        <v>6632.69</v>
      </c>
      <c r="E15" s="63">
        <v>1638.72</v>
      </c>
      <c r="F15" s="85">
        <f t="shared" si="2"/>
        <v>4993.9699999999993</v>
      </c>
      <c r="G15" s="98"/>
      <c r="H15" s="30"/>
    </row>
    <row r="16" spans="1:8" s="31" customFormat="1" ht="23.25" customHeight="1" x14ac:dyDescent="0.25">
      <c r="A16" s="146" t="s">
        <v>65</v>
      </c>
      <c r="B16" s="146"/>
      <c r="C16" s="146"/>
      <c r="D16" s="146"/>
      <c r="E16" s="146"/>
      <c r="F16" s="146"/>
      <c r="G16" s="146"/>
    </row>
    <row r="17" spans="1:8" s="31" customFormat="1" ht="50.25" customHeight="1" x14ac:dyDescent="0.25">
      <c r="A17" s="35" t="s">
        <v>66</v>
      </c>
      <c r="B17" s="40" t="s">
        <v>67</v>
      </c>
      <c r="C17" s="41">
        <v>0</v>
      </c>
      <c r="D17" s="42">
        <v>0</v>
      </c>
      <c r="E17" s="42">
        <v>0</v>
      </c>
      <c r="F17" s="42">
        <v>0</v>
      </c>
      <c r="G17" s="42"/>
    </row>
    <row r="18" spans="1:8" s="31" customFormat="1" ht="25" customHeight="1" x14ac:dyDescent="0.25">
      <c r="A18" s="147" t="s">
        <v>118</v>
      </c>
      <c r="B18" s="148"/>
      <c r="C18" s="43">
        <f>C6+C7+C10+C13+C14+C15+C17</f>
        <v>0</v>
      </c>
      <c r="D18" s="43">
        <f t="shared" ref="D18:F18" si="3">D6+D7+D10+D13+D14+D15+D17</f>
        <v>152062.53999999998</v>
      </c>
      <c r="E18" s="43">
        <f t="shared" si="3"/>
        <v>41061.86</v>
      </c>
      <c r="F18" s="43">
        <f t="shared" si="3"/>
        <v>111000.68</v>
      </c>
      <c r="G18" s="43">
        <f>G6+G7+G10+G13+G14+G15+G17</f>
        <v>155931.62</v>
      </c>
      <c r="H18" s="30"/>
    </row>
    <row r="20" spans="1:8" ht="32.25" customHeight="1" x14ac:dyDescent="0.3">
      <c r="B20" s="149" t="s">
        <v>68</v>
      </c>
      <c r="C20" s="149"/>
      <c r="D20" s="149"/>
      <c r="E20" s="149"/>
      <c r="F20" s="149"/>
      <c r="G20" s="149"/>
    </row>
  </sheetData>
  <mergeCells count="12">
    <mergeCell ref="A5:G5"/>
    <mergeCell ref="A16:G16"/>
    <mergeCell ref="A18:B18"/>
    <mergeCell ref="B20:G20"/>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2" workbookViewId="0">
      <selection activeCell="J25" sqref="J25"/>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59" t="s">
        <v>101</v>
      </c>
      <c r="B1" s="159"/>
      <c r="C1" s="159"/>
      <c r="D1" s="159"/>
      <c r="E1" s="159"/>
      <c r="F1" s="159"/>
    </row>
    <row r="2" spans="1:6" ht="46.5" customHeight="1" x14ac:dyDescent="0.35">
      <c r="A2" s="157" t="s">
        <v>124</v>
      </c>
      <c r="B2" s="157"/>
      <c r="C2" s="157"/>
      <c r="D2" s="157"/>
      <c r="E2" s="157"/>
      <c r="F2" s="157"/>
    </row>
    <row r="3" spans="1:6" ht="96" customHeight="1" x14ac:dyDescent="0.35">
      <c r="A3" s="160" t="s">
        <v>125</v>
      </c>
      <c r="B3" s="161"/>
      <c r="C3" s="161"/>
      <c r="D3" s="161"/>
      <c r="E3" s="161"/>
      <c r="F3" s="161"/>
    </row>
    <row r="4" spans="1:6" ht="79.5" customHeight="1" x14ac:dyDescent="0.35">
      <c r="A4" s="157" t="s">
        <v>126</v>
      </c>
      <c r="B4" s="158"/>
      <c r="C4" s="158"/>
      <c r="D4" s="158"/>
      <c r="E4" s="158"/>
      <c r="F4" s="158"/>
    </row>
    <row r="5" spans="1:6" ht="37.5" customHeight="1" x14ac:dyDescent="0.35">
      <c r="A5" s="162" t="s">
        <v>127</v>
      </c>
      <c r="B5" s="163"/>
      <c r="C5" s="163"/>
      <c r="D5" s="163"/>
      <c r="E5" s="163"/>
      <c r="F5" s="163"/>
    </row>
    <row r="6" spans="1:6" ht="48" customHeight="1" x14ac:dyDescent="0.35">
      <c r="A6" s="157" t="s">
        <v>128</v>
      </c>
      <c r="B6" s="158"/>
      <c r="C6" s="158"/>
      <c r="D6" s="158"/>
      <c r="E6" s="158"/>
      <c r="F6" s="158"/>
    </row>
    <row r="7" spans="1:6" ht="21.75" customHeight="1" x14ac:dyDescent="0.35">
      <c r="A7" s="164" t="s">
        <v>69</v>
      </c>
      <c r="B7" s="164"/>
      <c r="C7" s="164"/>
      <c r="D7" s="164"/>
      <c r="E7" s="164"/>
      <c r="F7" s="164"/>
    </row>
    <row r="8" spans="1:6" ht="96.75" customHeight="1" x14ac:dyDescent="0.35">
      <c r="A8" s="165" t="s">
        <v>129</v>
      </c>
      <c r="B8" s="166"/>
      <c r="C8" s="166"/>
      <c r="D8" s="166"/>
      <c r="E8" s="166"/>
      <c r="F8" s="166"/>
    </row>
    <row r="9" spans="1:6" ht="61.5" customHeight="1" x14ac:dyDescent="0.35">
      <c r="A9" s="162" t="s">
        <v>103</v>
      </c>
      <c r="B9" s="162"/>
      <c r="C9" s="162"/>
      <c r="D9" s="162"/>
      <c r="E9" s="162"/>
      <c r="F9" s="162"/>
    </row>
    <row r="10" spans="1:6" ht="77.25" customHeight="1" x14ac:dyDescent="0.35">
      <c r="A10" s="162" t="s">
        <v>70</v>
      </c>
      <c r="B10" s="162"/>
      <c r="C10" s="162"/>
      <c r="D10" s="162"/>
      <c r="E10" s="162"/>
      <c r="F10" s="162"/>
    </row>
    <row r="11" spans="1:6" ht="90" customHeight="1" x14ac:dyDescent="0.35">
      <c r="A11" s="162" t="s">
        <v>130</v>
      </c>
      <c r="B11" s="162"/>
      <c r="C11" s="162"/>
      <c r="D11" s="162"/>
      <c r="E11" s="162"/>
      <c r="F11" s="162"/>
    </row>
    <row r="12" spans="1:6" ht="73.5" customHeight="1" x14ac:dyDescent="0.35">
      <c r="A12" s="162" t="s">
        <v>71</v>
      </c>
      <c r="B12" s="162"/>
      <c r="C12" s="162"/>
      <c r="D12" s="162"/>
      <c r="E12" s="162"/>
      <c r="F12" s="162"/>
    </row>
    <row r="13" spans="1:6" ht="85.5" customHeight="1" x14ac:dyDescent="0.35">
      <c r="A13" s="162" t="s">
        <v>131</v>
      </c>
      <c r="B13" s="162"/>
      <c r="C13" s="162"/>
      <c r="D13" s="162"/>
      <c r="E13" s="162"/>
      <c r="F13" s="162"/>
    </row>
    <row r="14" spans="1:6" s="45" customFormat="1" ht="231.75" customHeight="1" x14ac:dyDescent="0.35">
      <c r="A14" s="167" t="s">
        <v>104</v>
      </c>
      <c r="B14" s="167"/>
      <c r="C14" s="167"/>
      <c r="D14" s="167"/>
      <c r="E14" s="167"/>
      <c r="F14" s="167"/>
    </row>
    <row r="15" spans="1:6" s="46" customFormat="1" ht="243.75" customHeight="1" x14ac:dyDescent="0.3">
      <c r="A15" s="167" t="s">
        <v>132</v>
      </c>
      <c r="B15" s="167"/>
      <c r="C15" s="167"/>
      <c r="D15" s="167"/>
      <c r="E15" s="167"/>
      <c r="F15" s="167"/>
    </row>
    <row r="16" spans="1:6" ht="149.25" customHeight="1" x14ac:dyDescent="0.35">
      <c r="A16" s="168" t="s">
        <v>105</v>
      </c>
      <c r="B16" s="169"/>
      <c r="C16" s="169"/>
      <c r="D16" s="169"/>
      <c r="E16" s="169"/>
      <c r="F16" s="169"/>
    </row>
    <row r="17" spans="1:10" ht="172.5" customHeight="1" x14ac:dyDescent="0.35">
      <c r="A17" s="162" t="s">
        <v>133</v>
      </c>
      <c r="B17" s="162"/>
      <c r="C17" s="162"/>
      <c r="D17" s="162"/>
      <c r="E17" s="162"/>
      <c r="F17" s="162"/>
    </row>
    <row r="18" spans="1:10" ht="67.5" customHeight="1" x14ac:dyDescent="0.35">
      <c r="A18" s="162" t="s">
        <v>139</v>
      </c>
      <c r="B18" s="162"/>
      <c r="C18" s="162"/>
      <c r="D18" s="162"/>
      <c r="E18" s="162"/>
      <c r="F18" s="162"/>
    </row>
    <row r="19" spans="1:10" ht="108" customHeight="1" x14ac:dyDescent="0.35">
      <c r="A19" s="162" t="s">
        <v>106</v>
      </c>
      <c r="B19" s="162"/>
      <c r="C19" s="162"/>
      <c r="D19" s="162"/>
      <c r="E19" s="162"/>
      <c r="F19" s="162"/>
    </row>
    <row r="20" spans="1:10" ht="67.5" customHeight="1" x14ac:dyDescent="0.35">
      <c r="A20" s="160" t="s">
        <v>134</v>
      </c>
      <c r="B20" s="160"/>
      <c r="C20" s="160"/>
      <c r="D20" s="160"/>
      <c r="E20" s="160"/>
      <c r="F20" s="160"/>
    </row>
    <row r="21" spans="1:10" ht="93" customHeight="1" x14ac:dyDescent="0.35">
      <c r="A21" s="172" t="s">
        <v>135</v>
      </c>
      <c r="B21" s="172"/>
      <c r="C21" s="172"/>
      <c r="D21" s="172"/>
      <c r="E21" s="172"/>
      <c r="F21" s="172"/>
    </row>
    <row r="22" spans="1:10" ht="105" customHeight="1" x14ac:dyDescent="0.35">
      <c r="A22" s="162" t="s">
        <v>136</v>
      </c>
      <c r="B22" s="162"/>
      <c r="C22" s="162"/>
      <c r="D22" s="162"/>
      <c r="E22" s="162"/>
      <c r="F22" s="162"/>
    </row>
    <row r="23" spans="1:10" ht="21.75" customHeight="1" x14ac:dyDescent="0.35">
      <c r="A23" s="170" t="s">
        <v>102</v>
      </c>
      <c r="B23" s="170"/>
      <c r="C23" s="170"/>
      <c r="D23" s="170"/>
      <c r="E23" s="170"/>
      <c r="F23" s="170"/>
    </row>
    <row r="24" spans="1:10" ht="15" customHeight="1" x14ac:dyDescent="0.35">
      <c r="A24" s="170" t="s">
        <v>72</v>
      </c>
      <c r="B24" s="170"/>
      <c r="C24" s="73">
        <f>'содержание ОИ'!E33</f>
        <v>89684.800000000003</v>
      </c>
      <c r="D24" s="74" t="s">
        <v>73</v>
      </c>
      <c r="E24" s="75"/>
      <c r="F24" s="75"/>
    </row>
    <row r="25" spans="1:10" ht="15" customHeight="1" x14ac:dyDescent="0.35">
      <c r="A25" s="170" t="s">
        <v>74</v>
      </c>
      <c r="B25" s="170"/>
      <c r="C25" s="73">
        <f>'коммунальные услуги'!F18</f>
        <v>111000.68</v>
      </c>
      <c r="D25" s="54" t="s">
        <v>75</v>
      </c>
      <c r="E25" s="75"/>
      <c r="F25" s="75"/>
    </row>
    <row r="26" spans="1:10" ht="24" customHeight="1" x14ac:dyDescent="0.35">
      <c r="A26" s="76" t="s">
        <v>107</v>
      </c>
      <c r="B26" s="76"/>
      <c r="C26" s="79"/>
      <c r="D26" s="77"/>
      <c r="E26" s="171" t="s">
        <v>108</v>
      </c>
      <c r="F26" s="171"/>
    </row>
    <row r="27" spans="1:10" ht="24" customHeight="1" x14ac:dyDescent="0.35">
      <c r="A27" s="76" t="s">
        <v>109</v>
      </c>
      <c r="B27" s="76"/>
      <c r="C27" s="79"/>
      <c r="D27" s="77"/>
      <c r="E27" s="171" t="s">
        <v>110</v>
      </c>
      <c r="F27" s="171"/>
    </row>
    <row r="28" spans="1:10" ht="24" customHeight="1" x14ac:dyDescent="0.55000000000000004">
      <c r="A28" s="76" t="s">
        <v>51</v>
      </c>
      <c r="B28" s="76"/>
      <c r="C28" s="79"/>
      <c r="D28" s="77"/>
      <c r="E28" s="171" t="s">
        <v>111</v>
      </c>
      <c r="F28" s="171"/>
      <c r="G28" s="78"/>
      <c r="H28" s="78"/>
      <c r="I28" s="78"/>
      <c r="J28" s="78"/>
    </row>
    <row r="29" spans="1:10" ht="24" customHeight="1" x14ac:dyDescent="0.35">
      <c r="A29" s="82" t="s">
        <v>112</v>
      </c>
      <c r="B29" s="82"/>
      <c r="C29" s="82"/>
      <c r="D29" s="82"/>
      <c r="E29" s="156" t="s">
        <v>113</v>
      </c>
      <c r="F29" s="156"/>
    </row>
    <row r="30" spans="1:10" x14ac:dyDescent="0.35">
      <c r="A30" s="82"/>
      <c r="B30" s="82"/>
      <c r="C30" s="82"/>
      <c r="D30" s="82"/>
      <c r="E30" s="82"/>
      <c r="F30" s="82"/>
    </row>
  </sheetData>
  <mergeCells count="29">
    <mergeCell ref="E27:F27"/>
    <mergeCell ref="E28:F28"/>
    <mergeCell ref="A19:F19"/>
    <mergeCell ref="A20:F20"/>
    <mergeCell ref="A21:F21"/>
    <mergeCell ref="A22:F22"/>
    <mergeCell ref="A23:F23"/>
    <mergeCell ref="A24:B24"/>
    <mergeCell ref="A15:F15"/>
    <mergeCell ref="A16:F16"/>
    <mergeCell ref="A17:F17"/>
    <mergeCell ref="A25:B25"/>
    <mergeCell ref="E26:F26"/>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2014-05-26T05:05:52Z</cp:lastPrinted>
  <dcterms:created xsi:type="dcterms:W3CDTF">2006-09-28T05:33:49Z</dcterms:created>
  <dcterms:modified xsi:type="dcterms:W3CDTF">2018-06-30T09:41:06Z</dcterms:modified>
</cp:coreProperties>
</file>