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4"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услуги'!$A$1:$G$20</definedName>
  </definedNames>
  <calcPr calcId="144525"/>
</workbook>
</file>

<file path=xl/calcChain.xml><?xml version="1.0" encoding="utf-8"?>
<calcChain xmlns="http://schemas.openxmlformats.org/spreadsheetml/2006/main">
  <c r="F31" i="2" l="1"/>
  <c r="E6" i="2" l="1"/>
  <c r="E7" i="2"/>
  <c r="E8" i="2"/>
  <c r="E9" i="2"/>
  <c r="E10" i="2"/>
  <c r="E11" i="2"/>
  <c r="E12" i="2"/>
  <c r="E13" i="2"/>
  <c r="E14" i="2"/>
  <c r="E15" i="2"/>
  <c r="E16" i="2"/>
  <c r="E17" i="2"/>
  <c r="E18" i="2"/>
  <c r="E19" i="2"/>
  <c r="E20" i="2"/>
  <c r="E21" i="2"/>
  <c r="E22" i="2"/>
  <c r="E23" i="2"/>
  <c r="E24" i="2"/>
  <c r="E25" i="2"/>
  <c r="E26" i="2"/>
  <c r="E27" i="2"/>
  <c r="E28" i="2"/>
  <c r="E29" i="2"/>
  <c r="E30" i="2"/>
  <c r="E5" i="2"/>
  <c r="G18" i="15"/>
  <c r="F11" i="15"/>
  <c r="F12" i="15"/>
  <c r="F13" i="15"/>
  <c r="F14" i="15"/>
  <c r="F15" i="15"/>
  <c r="E10" i="15"/>
  <c r="F9" i="15"/>
  <c r="F8" i="15"/>
  <c r="F6" i="15"/>
  <c r="D10" i="15"/>
  <c r="C7" i="15"/>
  <c r="C10" i="15"/>
  <c r="D7" i="15"/>
  <c r="E7" i="15"/>
  <c r="E18" i="15" l="1"/>
  <c r="D18" i="15"/>
  <c r="F10" i="15"/>
  <c r="C18" i="15"/>
  <c r="F7" i="15"/>
  <c r="F18" i="15" l="1"/>
  <c r="E31" i="2"/>
  <c r="E33" i="2" s="1"/>
  <c r="C24" i="17" s="1"/>
  <c r="D31" i="2"/>
  <c r="D33" i="2" s="1"/>
  <c r="C31" i="2"/>
  <c r="C33" i="2" s="1"/>
  <c r="B31" i="2"/>
  <c r="B33" i="2" s="1"/>
  <c r="B18" i="14"/>
  <c r="G18" i="14"/>
  <c r="D18" i="14"/>
  <c r="G12" i="14"/>
  <c r="F33" i="2" l="1"/>
  <c r="C25" i="17" l="1"/>
</calcChain>
</file>

<file path=xl/sharedStrings.xml><?xml version="1.0" encoding="utf-8"?>
<sst xmlns="http://schemas.openxmlformats.org/spreadsheetml/2006/main" count="148" uniqueCount="138">
  <si>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</si>
  <si>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</si>
  <si>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</si>
  <si>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</si>
  <si>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</si>
  <si>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</si>
  <si>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</si>
  <si>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</si>
  <si>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</si>
  <si>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</si>
  <si>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</si>
  <si>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</si>
  <si>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</si>
  <si>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</si>
  <si>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</si>
  <si>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</si>
  <si>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</si>
  <si>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</si>
  <si>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</si>
  <si>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</si>
  <si>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</si>
  <si>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</si>
  <si>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</si>
  <si>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</si>
  <si>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</si>
  <si>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</si>
  <si>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</si>
  <si>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</si>
  <si>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</si>
  <si>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проспект Победы, дом №8</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</si>
  <si>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</si>
  <si>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</si>
  <si>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</si>
  <si>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</si>
  <si>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</si>
  <si>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</si>
  <si>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</si>
  <si>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</si>
  <si>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Лифт</t>
  </si>
  <si>
    <t>Мусор</t>
  </si>
  <si>
    <t>Утилизация мусора</t>
  </si>
  <si>
    <t>Газовые сети</t>
  </si>
  <si>
    <t>Горячая вода</t>
  </si>
  <si>
    <t>Услуги по управлению жилищным фондом</t>
  </si>
  <si>
    <t>Газ</t>
  </si>
  <si>
    <t>Электроэнергия</t>
  </si>
  <si>
    <t>Итого по дому</t>
  </si>
  <si>
    <t>Сведения о многоквартирном доме</t>
  </si>
  <si>
    <t>итого:</t>
  </si>
  <si>
    <t>Главный бухгалтер</t>
  </si>
  <si>
    <t xml:space="preserve">1.14. Уборочная площадь придомовой территории:                                                </t>
  </si>
  <si>
    <t>1334,0кв.м.</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</si>
  <si>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</si>
  <si>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</si>
  <si>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</si>
  <si>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</si>
  <si>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</si>
  <si>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</si>
  <si>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</si>
  <si>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</si>
  <si>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5.</t>
  </si>
  <si>
    <t>6.</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</si>
  <si>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</si>
  <si>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</si>
  <si>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</si>
  <si>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</si>
  <si>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</si>
  <si>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</si>
  <si>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</si>
  <si>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</si>
  <si>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</si>
  <si>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</si>
  <si>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</si>
  <si>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</si>
  <si>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</si>
  <si>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</si>
  <si>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</si>
  <si>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</si>
  <si>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2789,5 кв.м.</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</si>
  <si>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</si>
  <si>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Итого</t>
  </si>
  <si>
    <t>Нежилые помещения:</t>
  </si>
  <si>
    <t>Жилые помещения:</t>
  </si>
  <si>
    <t xml:space="preserve">Информация о работах выполненных за счет средств местного бюджета </t>
  </si>
  <si>
    <t>Наименование работ</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</si>
  <si>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</si>
  <si>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</si>
  <si>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</si>
  <si>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</si>
  <si>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</si>
  <si>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</si>
  <si>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</si>
  <si>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</si>
  <si>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</si>
  <si>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</si>
  <si>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</si>
  <si>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</si>
  <si>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</si>
  <si>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Примечание: расходы по оплате по каждой услуге предоставляемой для жилых помещений включена сумма расходов по нежилым помещениям.</t>
  </si>
  <si>
    <t>Расходы по оплате за содержание жилья (с учетом нежилых помещений), руб.</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</si>
  <si>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</si>
  <si>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</si>
  <si>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</si>
  <si>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№8 по проспекту  Победы, за 2017г.</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</si>
  <si>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</si>
  <si>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</si>
  <si>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</si>
  <si>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</si>
  <si>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</si>
  <si>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Сумма задолженности на 01.12.2017 г., руб.</t>
  </si>
  <si>
    <t>Начислено платы с 01.12.2017 г. по 31.12.2017 г., руб.</t>
  </si>
  <si>
    <t>Оплата поступившая с 01.12.2017 г. по 31.12.2017 г., руб.</t>
  </si>
  <si>
    <t>О.А. Фаттахова</t>
  </si>
  <si>
    <t>Заместитель директора</t>
  </si>
  <si>
    <t>М.И. Сычева</t>
  </si>
  <si>
    <t>Т.А.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</si>
  <si>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</si>
  <si>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</si>
  <si>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пр. Победы д. 8 за период с 01.12.2017 г. по 31.12.2017г.</t>
  </si>
  <si>
    <t>Итого коммунальных услуг с 01.12.2017г. по 31.12.2017г.:</t>
  </si>
  <si>
    <t xml:space="preserve">Сводная бухгалтерская ведомость с разбивкой по видам услуг за период с 01.12.2017 г. по 31.12.2017 г.
по многоквартирному дому: пр-кт Победы д. 8
</t>
  </si>
  <si>
    <t>Поверка и замена испорт. КОДПУ ЭЭ</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</si>
  <si>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</si>
  <si>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01.12.2017 г                                                            (с НДС в руб.)</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</si>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</sst>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5"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b/>
      <sz val="12"/>
      <color theme="1"/>
      <name val="Times New Roman"/>
      <family val="1"/>
      <charset val="204"/>
    </font>
    <font>
      <sz val="14"/>
      <color theme="1"/>
      <name val="Times New Roman"/>
      <family val="1"/>
      <charset val="204"/>
    </font>
    <font>
      <sz val="12"/>
      <color theme="1"/>
      <name val="Times New Roman"/>
      <family val="1"/>
      <charset val="204"/>
    </font>
    <font>
      <sz val="10"/>
      <name val="Arial"/>
      <family val="2"/>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1"/>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b/>
      <sz val="11"/>
      <name val="Times New Roman"/>
      <family val="1"/>
      <charset val="204"/>
    </font>
    <font>
      <sz val="11"/>
      <color rgb="FFFF0000"/>
      <name val="Times New Roman"/>
      <family val="1"/>
      <charset val="204"/>
    </font>
    <font>
      <sz val="11"/>
      <name val="Times New Roman"/>
      <family val="1"/>
      <charset val="204"/>
    </font>
    <font>
      <sz val="18"/>
      <color rgb="FFFF0000"/>
      <name val="Calibri"/>
      <family val="2"/>
      <charset val="204"/>
      <scheme val="minor"/>
    </font>
    <font>
      <b/>
      <sz val="11"/>
      <color theme="1"/>
      <name val="Calibri"/>
      <family val="2"/>
      <charset val="204"/>
      <scheme val="minor"/>
    </font>
    <font>
      <b/>
      <sz val="8"/>
      <color rgb="FF000000"/>
      <name val="Arial"/>
      <family val="2"/>
      <charset val="204"/>
    </font>
    <font>
      <b/>
      <i/>
      <sz val="8"/>
      <color rgb="FF000000"/>
      <name val="Arial"/>
      <family val="2"/>
      <charset val="204"/>
    </font>
    <font>
      <b/>
      <i/>
      <sz val="10"/>
      <color rgb="FF000000"/>
      <name val="Arial"/>
      <family val="2"/>
      <charset val="204"/>
    </font>
    <font>
      <b/>
      <sz val="11"/>
      <color theme="1"/>
      <name val="Times New Roman"/>
      <family val="1"/>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b/>
      <sz val="9"/>
      <name val="Times New Roman"/>
      <family val="1"/>
      <charset val="204"/>
    </font>
    <font>
      <sz val="8"/>
      <color indexed="8"/>
      <name val="Arial Narrow"/>
      <family val="2"/>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0"/>
      </right>
      <top/>
      <bottom style="thin">
        <color indexed="0"/>
      </bottom>
      <diagonal/>
    </border>
    <border>
      <left/>
      <right/>
      <top style="thin">
        <color indexed="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64"/>
      </left>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thin">
        <color indexed="64"/>
      </left>
      <right style="thin">
        <color indexed="0"/>
      </right>
      <top style="thin">
        <color indexed="0"/>
      </top>
      <bottom/>
      <diagonal/>
    </border>
    <border>
      <left style="thin">
        <color indexed="0"/>
      </left>
      <right style="thin">
        <color indexed="0"/>
      </right>
      <top style="thin">
        <color indexed="64"/>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0"/>
      </bottom>
      <diagonal/>
    </border>
    <border>
      <left style="thin">
        <color indexed="64"/>
      </left>
      <right/>
      <top style="thin">
        <color indexed="64"/>
      </top>
      <bottom style="thin">
        <color indexed="0"/>
      </bottom>
      <diagonal/>
    </border>
    <border>
      <left style="thin">
        <color indexed="64"/>
      </left>
      <right/>
      <top style="thin">
        <color indexed="64"/>
      </top>
      <bottom/>
      <diagonal/>
    </border>
  </borders>
  <cellStyleXfs count="23">
    <xf numFmtId="0" fontId="0" fillId="0" borderId="0"/>
    <xf numFmtId="0" fontId="9" fillId="0" borderId="0">
      <alignment horizontal="center" vertical="top"/>
    </xf>
    <xf numFmtId="0" fontId="10" fillId="0" borderId="0">
      <alignment horizontal="center" vertical="center"/>
    </xf>
    <xf numFmtId="0" fontId="10" fillId="0" borderId="0">
      <alignment horizontal="center" vertical="center"/>
    </xf>
    <xf numFmtId="0" fontId="10" fillId="0" borderId="0">
      <alignment horizontal="left" vertical="center"/>
    </xf>
    <xf numFmtId="0" fontId="10" fillId="0" borderId="0">
      <alignment horizontal="right" vertical="center"/>
    </xf>
    <xf numFmtId="0" fontId="11" fillId="0" borderId="0">
      <alignment horizontal="left" vertical="center"/>
    </xf>
    <xf numFmtId="0" fontId="5" fillId="0" borderId="0"/>
    <xf numFmtId="0" fontId="6" fillId="0" borderId="0"/>
    <xf numFmtId="0" fontId="16" fillId="0" borderId="0"/>
    <xf numFmtId="0" fontId="17" fillId="0" borderId="0"/>
    <xf numFmtId="0" fontId="5" fillId="0" borderId="0"/>
    <xf numFmtId="0" fontId="5" fillId="0" borderId="0"/>
    <xf numFmtId="164" fontId="17" fillId="0" borderId="0" applyFont="0" applyFill="0" applyBorder="0" applyAlignment="0" applyProtection="0"/>
    <xf numFmtId="9" fontId="6" fillId="0" borderId="0" applyFont="0" applyFill="0" applyBorder="0" applyAlignment="0" applyProtection="0"/>
    <xf numFmtId="0" fontId="9" fillId="0" borderId="0">
      <alignment horizontal="center" vertical="top"/>
    </xf>
    <xf numFmtId="0" fontId="42" fillId="0" borderId="0">
      <alignment horizontal="center" vertical="top"/>
    </xf>
    <xf numFmtId="0" fontId="10" fillId="0" borderId="0">
      <alignment horizontal="center" vertical="center"/>
    </xf>
    <xf numFmtId="0" fontId="10" fillId="0" borderId="0">
      <alignment horizontal="left" vertical="center"/>
    </xf>
    <xf numFmtId="0" fontId="10" fillId="0" borderId="0">
      <alignment horizontal="right" vertical="center"/>
    </xf>
    <xf numFmtId="0" fontId="5" fillId="0" borderId="0"/>
    <xf numFmtId="0" fontId="5" fillId="0" borderId="0"/>
    <xf numFmtId="0" fontId="5" fillId="0" borderId="0"/>
  </cellStyleXfs>
  <cellXfs count="174">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18" fillId="0" borderId="4"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0" fillId="0" borderId="0" xfId="0"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3" fillId="0" borderId="0" xfId="0" applyFont="1" applyAlignment="1">
      <alignment horizontal="center" vertical="center" wrapText="1"/>
    </xf>
    <xf numFmtId="0" fontId="21" fillId="0" borderId="0" xfId="0" applyFont="1" applyBorder="1" applyAlignment="1">
      <alignment vertical="center"/>
    </xf>
    <xf numFmtId="0" fontId="12" fillId="0" borderId="0" xfId="0" applyFont="1" applyBorder="1" applyAlignment="1">
      <alignment wrapText="1"/>
    </xf>
    <xf numFmtId="0" fontId="12" fillId="0" borderId="0" xfId="0" applyFont="1" applyBorder="1" applyAlignment="1"/>
    <xf numFmtId="0" fontId="21" fillId="0" borderId="0" xfId="0" applyFont="1" applyBorder="1" applyAlignment="1">
      <alignment wrapText="1"/>
    </xf>
    <xf numFmtId="0" fontId="21" fillId="0" borderId="0" xfId="0" applyFont="1" applyBorder="1" applyAlignment="1"/>
    <xf numFmtId="3" fontId="24" fillId="0" borderId="12" xfId="0" applyNumberFormat="1" applyFont="1" applyBorder="1" applyAlignment="1">
      <alignment horizontal="center" vertical="center" wrapText="1"/>
    </xf>
    <xf numFmtId="0" fontId="21" fillId="0" borderId="12" xfId="0" applyFont="1" applyBorder="1" applyAlignment="1">
      <alignment vertical="center"/>
    </xf>
    <xf numFmtId="0" fontId="23" fillId="0" borderId="12" xfId="4" quotePrefix="1" applyFont="1" applyBorder="1" applyAlignment="1">
      <alignment horizontal="left" vertical="center" wrapText="1"/>
    </xf>
    <xf numFmtId="165" fontId="23" fillId="0" borderId="12" xfId="5" applyNumberFormat="1" applyFont="1" applyBorder="1" applyAlignment="1">
      <alignment horizontal="right" vertical="center" wrapText="1"/>
    </xf>
    <xf numFmtId="0" fontId="24" fillId="0" borderId="12" xfId="0" applyFont="1" applyBorder="1" applyAlignment="1">
      <alignment vertical="center" wrapText="1"/>
    </xf>
    <xf numFmtId="164" fontId="24" fillId="0" borderId="12" xfId="13" applyFont="1" applyBorder="1" applyAlignment="1">
      <alignment horizontal="right" vertical="center" wrapText="1"/>
    </xf>
    <xf numFmtId="164" fontId="24" fillId="0" borderId="12" xfId="13" applyFont="1" applyBorder="1" applyAlignment="1">
      <alignment horizontal="right" vertical="center"/>
    </xf>
    <xf numFmtId="165" fontId="27" fillId="0" borderId="12" xfId="5" applyNumberFormat="1" applyFont="1" applyBorder="1" applyAlignment="1">
      <alignment horizontal="right" vertical="center" wrapText="1"/>
    </xf>
    <xf numFmtId="0" fontId="12" fillId="0" borderId="0" xfId="0" applyFont="1" applyBorder="1" applyAlignment="1">
      <alignment vertical="center"/>
    </xf>
    <xf numFmtId="0" fontId="0" fillId="0" borderId="0" xfId="0" applyAlignment="1">
      <alignment horizontal="justify"/>
    </xf>
    <xf numFmtId="0" fontId="0" fillId="0" borderId="0" xfId="0" applyAlignment="1">
      <alignment horizontal="justify" vertical="center"/>
    </xf>
    <xf numFmtId="165" fontId="10" fillId="0" borderId="5" xfId="5" applyNumberFormat="1" applyBorder="1" applyAlignment="1">
      <alignment horizontal="right" vertical="center" wrapText="1"/>
    </xf>
    <xf numFmtId="165" fontId="10" fillId="0" borderId="7" xfId="5" applyNumberFormat="1" applyBorder="1" applyAlignment="1">
      <alignment horizontal="right" vertical="center" wrapText="1"/>
    </xf>
    <xf numFmtId="165" fontId="10" fillId="0" borderId="9" xfId="5" applyNumberFormat="1" applyBorder="1" applyAlignment="1">
      <alignment horizontal="right" vertical="center" wrapText="1"/>
    </xf>
    <xf numFmtId="0" fontId="15" fillId="0" borderId="12" xfId="0" applyFont="1" applyBorder="1" applyAlignment="1">
      <alignment horizontal="center" vertical="center" wrapText="1"/>
    </xf>
    <xf numFmtId="0" fontId="7" fillId="0" borderId="12" xfId="0" applyFont="1" applyBorder="1" applyAlignment="1">
      <alignment horizontal="center" vertical="center"/>
    </xf>
    <xf numFmtId="0" fontId="15" fillId="0" borderId="12" xfId="0" applyFont="1" applyBorder="1" applyAlignment="1">
      <alignment horizontal="center" vertical="center" wrapText="1"/>
    </xf>
    <xf numFmtId="165" fontId="10" fillId="0" borderId="16" xfId="5" applyNumberFormat="1" applyBorder="1" applyAlignment="1">
      <alignment horizontal="right" vertical="center" wrapText="1"/>
    </xf>
    <xf numFmtId="165" fontId="10" fillId="0" borderId="8" xfId="5" applyNumberFormat="1" applyBorder="1" applyAlignment="1">
      <alignment horizontal="right" vertical="center" wrapText="1"/>
    </xf>
    <xf numFmtId="0" fontId="21" fillId="0" borderId="12" xfId="0" applyFont="1" applyBorder="1" applyAlignment="1">
      <alignment horizontal="center" vertical="center" wrapText="1"/>
    </xf>
    <xf numFmtId="0" fontId="23" fillId="0" borderId="12" xfId="2" quotePrefix="1" applyFont="1" applyBorder="1" applyAlignment="1">
      <alignment horizontal="center" vertical="center" wrapText="1"/>
    </xf>
    <xf numFmtId="0" fontId="31" fillId="0" borderId="0" xfId="0" applyFont="1" applyAlignment="1">
      <alignment horizontal="justify" vertical="center" wrapText="1"/>
    </xf>
    <xf numFmtId="0" fontId="11" fillId="0" borderId="7" xfId="6" quotePrefix="1" applyBorder="1" applyAlignment="1">
      <alignment vertical="center" wrapText="1"/>
    </xf>
    <xf numFmtId="0" fontId="11" fillId="0" borderId="7" xfId="6" applyBorder="1" applyAlignment="1">
      <alignment vertical="center" wrapText="1"/>
    </xf>
    <xf numFmtId="0" fontId="36" fillId="0" borderId="22" xfId="6" quotePrefix="1" applyFont="1" applyBorder="1" applyAlignment="1">
      <alignment vertical="center" wrapText="1"/>
    </xf>
    <xf numFmtId="165" fontId="10" fillId="0" borderId="19" xfId="5" applyNumberFormat="1" applyBorder="1" applyAlignment="1">
      <alignment horizontal="right" vertical="center" wrapText="1"/>
    </xf>
    <xf numFmtId="165" fontId="10" fillId="0" borderId="26" xfId="5" applyNumberFormat="1" applyBorder="1" applyAlignment="1">
      <alignment horizontal="right" vertical="center" wrapText="1"/>
    </xf>
    <xf numFmtId="0" fontId="10" fillId="0" borderId="26" xfId="4" quotePrefix="1" applyBorder="1" applyAlignment="1">
      <alignment horizontal="left" vertical="center" wrapText="1"/>
    </xf>
    <xf numFmtId="0" fontId="10" fillId="0" borderId="9" xfId="4" quotePrefix="1" applyBorder="1" applyAlignment="1">
      <alignment horizontal="left" vertical="center" wrapText="1"/>
    </xf>
    <xf numFmtId="165" fontId="10" fillId="0" borderId="10" xfId="5" applyNumberFormat="1" applyBorder="1" applyAlignment="1">
      <alignment horizontal="right" vertical="center" wrapText="1"/>
    </xf>
    <xf numFmtId="0" fontId="10" fillId="0" borderId="5" xfId="4" quotePrefix="1" applyBorder="1" applyAlignment="1">
      <alignment horizontal="left" vertical="center" wrapText="1"/>
    </xf>
    <xf numFmtId="165" fontId="10" fillId="0" borderId="11" xfId="5" applyNumberFormat="1" applyBorder="1" applyAlignment="1">
      <alignment horizontal="right" vertical="center" wrapText="1"/>
    </xf>
    <xf numFmtId="0" fontId="0" fillId="0" borderId="6" xfId="0" applyBorder="1" applyAlignment="1">
      <alignment horizontal="center" wrapText="1"/>
    </xf>
    <xf numFmtId="165" fontId="34" fillId="0" borderId="17" xfId="5" applyNumberFormat="1" applyFont="1" applyBorder="1" applyAlignment="1">
      <alignment horizontal="right" vertical="center" wrapText="1"/>
    </xf>
    <xf numFmtId="165" fontId="35" fillId="0" borderId="10" xfId="5" applyNumberFormat="1" applyFont="1" applyBorder="1" applyAlignment="1">
      <alignment horizontal="right" vertical="center" wrapText="1"/>
    </xf>
    <xf numFmtId="165" fontId="34" fillId="0" borderId="10" xfId="5" applyNumberFormat="1" applyFont="1" applyBorder="1" applyAlignment="1">
      <alignment horizontal="right" vertical="center" wrapText="1"/>
    </xf>
    <xf numFmtId="165" fontId="10" fillId="0" borderId="12" xfId="5" applyNumberFormat="1" applyBorder="1" applyAlignment="1">
      <alignment horizontal="right" vertical="center" wrapText="1"/>
    </xf>
    <xf numFmtId="165" fontId="34" fillId="0" borderId="18" xfId="5" applyNumberFormat="1" applyFont="1" applyBorder="1" applyAlignment="1">
      <alignment horizontal="right" vertical="center" wrapText="1"/>
    </xf>
    <xf numFmtId="0" fontId="39" fillId="0" borderId="12" xfId="0" applyFont="1" applyBorder="1" applyAlignment="1">
      <alignment horizontal="right" vertical="center"/>
    </xf>
    <xf numFmtId="0" fontId="33" fillId="0" borderId="20" xfId="0" applyFont="1" applyBorder="1" applyAlignment="1">
      <alignment horizontal="left" wrapText="1"/>
    </xf>
    <xf numFmtId="0" fontId="0" fillId="0" borderId="10" xfId="0" applyBorder="1" applyAlignment="1">
      <alignment horizontal="center" wrapText="1"/>
    </xf>
    <xf numFmtId="0" fontId="10" fillId="0" borderId="21" xfId="2" quotePrefix="1" applyFont="1" applyBorder="1" applyAlignment="1">
      <alignment horizontal="center" vertical="center" wrapText="1"/>
    </xf>
    <xf numFmtId="4" fontId="38" fillId="0" borderId="12" xfId="0" applyNumberFormat="1" applyFont="1" applyFill="1" applyBorder="1" applyAlignment="1">
      <alignment horizontal="center" vertical="center" wrapText="1"/>
    </xf>
    <xf numFmtId="165" fontId="4" fillId="0" borderId="0" xfId="0" applyNumberFormat="1" applyFont="1" applyBorder="1" applyAlignment="1">
      <alignment vertical="center" wrapText="1"/>
    </xf>
    <xf numFmtId="4" fontId="31" fillId="0" borderId="0" xfId="0" applyNumberFormat="1" applyFont="1" applyAlignment="1">
      <alignment vertical="center" wrapText="1"/>
    </xf>
    <xf numFmtId="0" fontId="31" fillId="0" borderId="0" xfId="0" applyFont="1" applyAlignment="1">
      <alignment vertical="center" wrapText="1"/>
    </xf>
    <xf numFmtId="0" fontId="40" fillId="0" borderId="0" xfId="0" applyFont="1"/>
    <xf numFmtId="0" fontId="32" fillId="0" borderId="0" xfId="0" applyFont="1" applyFill="1" applyAlignment="1">
      <alignment wrapText="1"/>
    </xf>
    <xf numFmtId="165" fontId="0" fillId="0" borderId="0" xfId="0" applyNumberFormat="1" applyBorder="1" applyAlignment="1"/>
    <xf numFmtId="0" fontId="31" fillId="0" borderId="0" xfId="0" applyFont="1" applyFill="1"/>
    <xf numFmtId="0" fontId="31" fillId="0" borderId="0" xfId="0" applyFont="1" applyFill="1" applyAlignment="1">
      <alignment wrapText="1"/>
    </xf>
    <xf numFmtId="0" fontId="31" fillId="0" borderId="0" xfId="0" applyFont="1" applyFill="1" applyAlignment="1">
      <alignment horizontal="center" wrapText="1"/>
    </xf>
    <xf numFmtId="0" fontId="26" fillId="0" borderId="12" xfId="0" applyFont="1" applyBorder="1" applyAlignment="1">
      <alignment vertical="center"/>
    </xf>
    <xf numFmtId="4" fontId="26" fillId="0" borderId="12" xfId="0" applyNumberFormat="1" applyFont="1" applyBorder="1" applyAlignment="1">
      <alignment vertical="center"/>
    </xf>
    <xf numFmtId="0" fontId="26" fillId="0" borderId="12" xfId="4" applyFont="1" applyBorder="1" applyAlignment="1">
      <alignment horizontal="left" vertical="center" wrapText="1"/>
    </xf>
    <xf numFmtId="165" fontId="26" fillId="0" borderId="12" xfId="5" applyNumberFormat="1" applyFont="1" applyBorder="1" applyAlignment="1">
      <alignment horizontal="right" vertical="center" wrapText="1"/>
    </xf>
    <xf numFmtId="0" fontId="26" fillId="0" borderId="12" xfId="4" quotePrefix="1" applyFont="1" applyBorder="1" applyAlignment="1">
      <alignment horizontal="left" vertical="center" wrapText="1"/>
    </xf>
    <xf numFmtId="165" fontId="10" fillId="0" borderId="6" xfId="5" applyNumberFormat="1" applyBorder="1" applyAlignment="1">
      <alignment horizontal="right" vertical="center" wrapText="1"/>
    </xf>
    <xf numFmtId="165" fontId="10" fillId="0" borderId="31" xfId="5" applyNumberFormat="1" applyBorder="1" applyAlignment="1">
      <alignment horizontal="right" vertical="center" wrapText="1"/>
    </xf>
    <xf numFmtId="165" fontId="10" fillId="0" borderId="32" xfId="5" applyNumberFormat="1" applyBorder="1" applyAlignment="1">
      <alignment horizontal="right" vertical="center" wrapText="1"/>
    </xf>
    <xf numFmtId="165" fontId="10" fillId="0" borderId="33" xfId="5" applyNumberFormat="1" applyBorder="1" applyAlignment="1">
      <alignment horizontal="right" vertical="center" wrapText="1"/>
    </xf>
    <xf numFmtId="165" fontId="10" fillId="0" borderId="0" xfId="5" applyNumberFormat="1" applyBorder="1" applyAlignment="1">
      <alignment horizontal="right" vertical="center" wrapText="1"/>
    </xf>
    <xf numFmtId="0" fontId="12" fillId="0" borderId="0" xfId="0" applyFont="1" applyBorder="1" applyAlignment="1">
      <alignment vertical="center" wrapText="1"/>
    </xf>
    <xf numFmtId="0" fontId="1" fillId="0" borderId="0" xfId="0" applyFont="1" applyFill="1" applyAlignment="1">
      <alignment horizontal="center" wrapText="1"/>
    </xf>
    <xf numFmtId="0" fontId="0" fillId="0" borderId="0" xfId="0" applyFill="1" applyAlignment="1">
      <alignment horizontal="center" wrapText="1"/>
    </xf>
    <xf numFmtId="4" fontId="44" fillId="0" borderId="12" xfId="0" applyNumberFormat="1" applyFont="1" applyBorder="1" applyAlignment="1"/>
    <xf numFmtId="4" fontId="44" fillId="0" borderId="14" xfId="0" applyNumberFormat="1" applyFont="1" applyBorder="1" applyAlignment="1"/>
    <xf numFmtId="165" fontId="39" fillId="0" borderId="12" xfId="0" applyNumberFormat="1" applyFont="1" applyFill="1" applyBorder="1" applyAlignment="1">
      <alignment horizontal="right" vertical="center"/>
    </xf>
    <xf numFmtId="4" fontId="39" fillId="0" borderId="12" xfId="0" applyNumberFormat="1" applyFont="1" applyFill="1" applyBorder="1" applyAlignment="1">
      <alignment horizontal="right" vertical="center"/>
    </xf>
    <xf numFmtId="0" fontId="39" fillId="0" borderId="12" xfId="0" applyFont="1" applyFill="1" applyBorder="1" applyAlignment="1">
      <alignment horizontal="right" vertical="center"/>
    </xf>
    <xf numFmtId="2" fontId="39" fillId="0" borderId="12" xfId="0" applyNumberFormat="1" applyFont="1" applyFill="1" applyBorder="1" applyAlignment="1">
      <alignment horizontal="right" vertical="center"/>
    </xf>
    <xf numFmtId="164" fontId="24" fillId="0" borderId="12" xfId="13" applyFont="1" applyFill="1" applyBorder="1" applyAlignment="1">
      <alignment horizontal="right" vertical="center"/>
    </xf>
    <xf numFmtId="4" fontId="24" fillId="0" borderId="12" xfId="0" applyNumberFormat="1" applyFont="1" applyFill="1" applyBorder="1" applyAlignment="1">
      <alignment horizontal="right" vertical="center"/>
    </xf>
    <xf numFmtId="4" fontId="26" fillId="0" borderId="12" xfId="0" applyNumberFormat="1" applyFont="1" applyFill="1" applyBorder="1" applyAlignment="1">
      <alignment horizontal="right" vertical="center"/>
    </xf>
    <xf numFmtId="4" fontId="43" fillId="0" borderId="12" xfId="0" applyNumberFormat="1"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14"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8" fillId="0" borderId="0" xfId="0" applyFont="1" applyFill="1" applyAlignment="1">
      <alignment horizontal="center" wrapText="1"/>
    </xf>
    <xf numFmtId="0" fontId="13"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4" fontId="7" fillId="0" borderId="12" xfId="0" applyNumberFormat="1" applyFont="1" applyBorder="1" applyAlignment="1">
      <alignment horizontal="center" vertical="center" wrapText="1"/>
    </xf>
    <xf numFmtId="0" fontId="15" fillId="0" borderId="12" xfId="0" applyFont="1" applyBorder="1" applyAlignment="1">
      <alignment horizontal="center" vertical="top" wrapText="1"/>
    </xf>
    <xf numFmtId="9" fontId="7" fillId="0" borderId="12" xfId="0" applyNumberFormat="1" applyFont="1" applyFill="1" applyBorder="1" applyAlignment="1">
      <alignment horizontal="center" vertical="top" wrapText="1"/>
    </xf>
    <xf numFmtId="0" fontId="7" fillId="0" borderId="12" xfId="0" applyFont="1" applyFill="1" applyBorder="1" applyAlignment="1">
      <alignment horizontal="center" vertical="top" wrapText="1"/>
    </xf>
    <xf numFmtId="4" fontId="15" fillId="0" borderId="12" xfId="0" applyNumberFormat="1" applyFont="1" applyBorder="1" applyAlignment="1">
      <alignment horizontal="center" vertical="center" wrapText="1"/>
    </xf>
    <xf numFmtId="4" fontId="15" fillId="0" borderId="12" xfId="0" applyNumberFormat="1" applyFont="1" applyFill="1" applyBorder="1" applyAlignment="1">
      <alignment horizontal="center" vertical="center" wrapText="1"/>
    </xf>
    <xf numFmtId="0" fontId="13" fillId="0" borderId="0" xfId="0" applyFont="1" applyAlignment="1">
      <alignment horizontal="center" vertical="center" wrapText="1"/>
    </xf>
    <xf numFmtId="4" fontId="15" fillId="0" borderId="14" xfId="0" applyNumberFormat="1" applyFont="1" applyBorder="1" applyAlignment="1">
      <alignment horizontal="center" vertical="center" wrapText="1"/>
    </xf>
    <xf numFmtId="4" fontId="15" fillId="0" borderId="15" xfId="0" applyNumberFormat="1" applyFont="1" applyBorder="1" applyAlignment="1">
      <alignment horizontal="center" vertical="center" wrapText="1"/>
    </xf>
    <xf numFmtId="4" fontId="15" fillId="0" borderId="13" xfId="0" applyNumberFormat="1" applyFont="1" applyBorder="1" applyAlignment="1">
      <alignment horizontal="center" vertical="center" wrapText="1"/>
    </xf>
    <xf numFmtId="4" fontId="15" fillId="0" borderId="14"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0" fontId="20" fillId="0" borderId="0" xfId="1" quotePrefix="1" applyFont="1" applyBorder="1" applyAlignment="1">
      <alignment horizontal="center" vertical="top" wrapText="1"/>
    </xf>
    <xf numFmtId="0" fontId="37" fillId="0" borderId="0" xfId="0" applyFont="1" applyAlignment="1">
      <alignment horizontal="left" wrapText="1"/>
    </xf>
    <xf numFmtId="4" fontId="38" fillId="0" borderId="12" xfId="0" applyNumberFormat="1" applyFont="1" applyFill="1" applyBorder="1" applyAlignment="1">
      <alignment horizontal="center" vertical="center" wrapText="1"/>
    </xf>
    <xf numFmtId="0" fontId="10" fillId="0" borderId="17" xfId="2" quotePrefix="1" applyBorder="1" applyAlignment="1">
      <alignment horizontal="center" vertical="center" wrapText="1"/>
    </xf>
    <xf numFmtId="0" fontId="0" fillId="0" borderId="10" xfId="0" applyBorder="1" applyAlignment="1">
      <alignment horizontal="center" wrapText="1"/>
    </xf>
    <xf numFmtId="0" fontId="10" fillId="0" borderId="27" xfId="2" quotePrefix="1" applyFont="1" applyBorder="1" applyAlignment="1">
      <alignment horizontal="center" vertical="center" wrapText="1"/>
    </xf>
    <xf numFmtId="0" fontId="10" fillId="0" borderId="26" xfId="2" quotePrefix="1" applyFont="1" applyBorder="1" applyAlignment="1">
      <alignment horizontal="center" vertical="center" wrapText="1"/>
    </xf>
    <xf numFmtId="0" fontId="10" fillId="0" borderId="23" xfId="2" quotePrefix="1" applyBorder="1" applyAlignment="1">
      <alignment horizontal="center" vertical="center" wrapText="1"/>
    </xf>
    <xf numFmtId="0" fontId="0" fillId="0" borderId="25" xfId="0" applyBorder="1" applyAlignment="1">
      <alignment horizontal="center" wrapText="1"/>
    </xf>
    <xf numFmtId="0" fontId="10" fillId="0" borderId="24" xfId="2" quotePrefix="1" applyBorder="1" applyAlignment="1">
      <alignment horizontal="center" vertical="center" wrapText="1"/>
    </xf>
    <xf numFmtId="4" fontId="39" fillId="0" borderId="28" xfId="0" applyNumberFormat="1" applyFont="1" applyFill="1" applyBorder="1" applyAlignment="1">
      <alignment horizontal="right" vertical="center"/>
    </xf>
    <xf numFmtId="0" fontId="39" fillId="0" borderId="29" xfId="0" applyFont="1" applyFill="1" applyBorder="1" applyAlignment="1">
      <alignment horizontal="right" vertical="center"/>
    </xf>
    <xf numFmtId="0" fontId="39" fillId="0" borderId="30" xfId="0" applyFont="1" applyFill="1" applyBorder="1" applyAlignment="1">
      <alignment horizontal="right" vertical="center"/>
    </xf>
    <xf numFmtId="0" fontId="39" fillId="0" borderId="28"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0" xfId="0" applyFont="1" applyFill="1" applyBorder="1" applyAlignment="1">
      <alignment horizontal="center" vertical="center"/>
    </xf>
    <xf numFmtId="165" fontId="39" fillId="0" borderId="28" xfId="0" applyNumberFormat="1" applyFont="1" applyFill="1" applyBorder="1" applyAlignment="1">
      <alignment horizontal="right" vertical="center"/>
    </xf>
    <xf numFmtId="165" fontId="39" fillId="0" borderId="30" xfId="0" applyNumberFormat="1" applyFont="1" applyFill="1" applyBorder="1" applyAlignment="1">
      <alignment horizontal="right" vertical="center"/>
    </xf>
    <xf numFmtId="0" fontId="25" fillId="0" borderId="12" xfId="0" applyFont="1" applyBorder="1" applyAlignment="1">
      <alignment horizontal="left" wrapText="1"/>
    </xf>
    <xf numFmtId="0" fontId="25" fillId="0" borderId="12" xfId="0" applyFont="1" applyBorder="1" applyAlignment="1">
      <alignment horizontal="left" vertical="center" wrapText="1"/>
    </xf>
    <xf numFmtId="0" fontId="27" fillId="0" borderId="14" xfId="4" applyFont="1" applyBorder="1" applyAlignment="1">
      <alignment horizontal="left" vertical="center" wrapText="1"/>
    </xf>
    <xf numFmtId="0" fontId="27" fillId="0" borderId="15" xfId="4" quotePrefix="1" applyFont="1" applyBorder="1" applyAlignment="1">
      <alignment horizontal="left" vertical="center" wrapText="1"/>
    </xf>
    <xf numFmtId="0" fontId="28" fillId="0" borderId="0" xfId="0" applyFont="1" applyBorder="1" applyAlignment="1">
      <alignment horizontal="left" vertical="center" wrapText="1"/>
    </xf>
    <xf numFmtId="0" fontId="22" fillId="0" borderId="0" xfId="1" applyFont="1" applyAlignment="1">
      <alignment horizontal="center" vertical="top" wrapText="1"/>
    </xf>
    <xf numFmtId="0" fontId="21" fillId="0" borderId="12" xfId="0" applyFont="1" applyBorder="1" applyAlignment="1">
      <alignment horizontal="center" vertical="center" wrapText="1"/>
    </xf>
    <xf numFmtId="0" fontId="23" fillId="0" borderId="12" xfId="2" quotePrefix="1" applyFont="1" applyBorder="1" applyAlignment="1">
      <alignment horizontal="center" vertical="center" wrapText="1"/>
    </xf>
    <xf numFmtId="0" fontId="23" fillId="0" borderId="17" xfId="2" quotePrefix="1" applyFont="1" applyBorder="1" applyAlignment="1">
      <alignment horizontal="center" vertical="center" wrapText="1"/>
    </xf>
    <xf numFmtId="0" fontId="21" fillId="0" borderId="10" xfId="0" applyFont="1" applyBorder="1" applyAlignment="1">
      <alignment horizontal="center" wrapText="1"/>
    </xf>
    <xf numFmtId="0" fontId="23" fillId="0" borderId="24" xfId="2" quotePrefix="1" applyFont="1" applyBorder="1" applyAlignment="1">
      <alignment horizontal="center" vertical="center" wrapText="1"/>
    </xf>
    <xf numFmtId="4" fontId="24" fillId="0" borderId="12" xfId="0" applyNumberFormat="1" applyFont="1" applyFill="1" applyBorder="1" applyAlignment="1">
      <alignment horizontal="center" vertical="center" wrapText="1"/>
    </xf>
    <xf numFmtId="0" fontId="31" fillId="0" borderId="0" xfId="0" applyFont="1" applyFill="1" applyAlignment="1">
      <alignment horizontal="left" wrapText="1"/>
    </xf>
    <xf numFmtId="0" fontId="12" fillId="2" borderId="0" xfId="0" applyFont="1" applyFill="1" applyAlignment="1">
      <alignment horizontal="justify" vertical="center" wrapText="1"/>
    </xf>
    <xf numFmtId="0" fontId="12" fillId="2" borderId="0" xfId="0" applyFont="1" applyFill="1" applyAlignment="1">
      <alignment horizontal="justify" vertical="center"/>
    </xf>
    <xf numFmtId="0" fontId="29" fillId="0" borderId="0" xfId="0" applyFont="1" applyFill="1" applyAlignment="1">
      <alignment horizontal="center" vertical="center" wrapText="1"/>
    </xf>
    <xf numFmtId="0" fontId="31" fillId="2" borderId="0" xfId="0" applyNumberFormat="1" applyFont="1" applyFill="1" applyAlignment="1">
      <alignment horizontal="justify" vertical="center" wrapText="1"/>
    </xf>
    <xf numFmtId="0" fontId="31" fillId="2" borderId="0" xfId="0" applyNumberFormat="1" applyFont="1" applyFill="1" applyAlignment="1">
      <alignment horizontal="justify" vertical="center"/>
    </xf>
    <xf numFmtId="0" fontId="31" fillId="2" borderId="0" xfId="0" applyFont="1" applyFill="1" applyAlignment="1">
      <alignment horizontal="justify" vertical="center" wrapText="1"/>
    </xf>
    <xf numFmtId="0" fontId="31" fillId="2" borderId="0" xfId="0" applyFont="1" applyFill="1" applyAlignment="1">
      <alignment horizontal="justify" vertical="center"/>
    </xf>
    <xf numFmtId="0" fontId="12" fillId="2" borderId="0" xfId="0" applyFont="1" applyFill="1" applyAlignment="1">
      <alignment horizontal="left" vertical="center"/>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31" fillId="2" borderId="0" xfId="0" applyFont="1" applyFill="1" applyAlignment="1">
      <alignment horizontal="justify" wrapText="1"/>
    </xf>
    <xf numFmtId="0" fontId="31" fillId="2" borderId="0" xfId="0" applyNumberFormat="1" applyFont="1" applyFill="1" applyAlignment="1">
      <alignment horizontal="justify" wrapText="1"/>
    </xf>
    <xf numFmtId="0" fontId="40" fillId="2" borderId="0" xfId="0" applyFont="1" applyFill="1" applyAlignment="1">
      <alignment horizontal="justify" wrapText="1"/>
    </xf>
    <xf numFmtId="0" fontId="31" fillId="0" borderId="0" xfId="0" applyFont="1" applyAlignment="1">
      <alignment horizontal="left" vertical="center" wrapText="1"/>
    </xf>
    <xf numFmtId="0" fontId="31" fillId="0" borderId="0" xfId="0" applyFont="1" applyFill="1" applyAlignment="1">
      <alignment wrapText="1"/>
    </xf>
    <xf numFmtId="0" fontId="22" fillId="2" borderId="0" xfId="0" applyFont="1" applyFill="1" applyAlignment="1">
      <alignment horizontal="justify" vertical="center" wrapText="1"/>
    </xf>
  </cellXfs>
  <cellStyles count="23">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10"/>
    <cellStyle name="Обычный 3 2 2" xfId="20"/>
    <cellStyle name="Обычный 3 3" xfId="11"/>
    <cellStyle name="Обычный 3_60 лет Октября, 1" xfId="21"/>
    <cellStyle name="Обычный 4" xfId="9"/>
    <cellStyle name="Обычный 4 2" xfId="12"/>
    <cellStyle name="Обычный 5" xfId="22"/>
    <cellStyle name="Процентный 2" xfId="14"/>
    <cellStyle name="Финансовый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A2" sqref="A2:J2"/>
    </sheetView>
  </sheetViews>
  <sheetFormatPr defaultRowHeight="32.25" customHeight="1" x14ac:dyDescent="0.35"/>
  <cols>
    <col min="8" max="8" width="11.81640625" customWidth="1"/>
    <col min="9" max="10" width="9.1796875" style="5"/>
  </cols>
  <sheetData>
    <row r="1" spans="1:20" ht="32.25" customHeight="1" x14ac:dyDescent="0.4">
      <c r="A1" s="108" t="s">
        <v>85</v>
      </c>
      <c r="B1" s="108"/>
      <c r="C1" s="108"/>
      <c r="D1" s="108"/>
      <c r="E1" s="108"/>
      <c r="F1" s="108"/>
      <c r="G1" s="108"/>
      <c r="H1" s="108"/>
      <c r="I1" s="108"/>
      <c r="J1" s="108"/>
    </row>
    <row r="2" spans="1:20" ht="60" customHeight="1" x14ac:dyDescent="0.35">
      <c r="A2" s="109" t="s">
        <v>47</v>
      </c>
      <c r="B2" s="110"/>
      <c r="C2" s="110"/>
      <c r="D2" s="110"/>
      <c r="E2" s="110"/>
      <c r="F2" s="110"/>
      <c r="G2" s="110"/>
      <c r="H2" s="110"/>
      <c r="I2" s="110"/>
      <c r="J2" s="110"/>
    </row>
    <row r="3" spans="1:20" ht="10.5" customHeight="1" x14ac:dyDescent="0.35">
      <c r="A3" s="93"/>
      <c r="B3" s="94"/>
      <c r="C3" s="94"/>
      <c r="D3" s="94"/>
      <c r="E3" s="94"/>
      <c r="F3" s="94"/>
      <c r="G3" s="94"/>
      <c r="H3" s="94"/>
      <c r="I3" s="94"/>
      <c r="J3" s="94"/>
    </row>
    <row r="4" spans="1:20" ht="32.25" customHeight="1" x14ac:dyDescent="0.35">
      <c r="A4" s="105" t="s">
        <v>29</v>
      </c>
      <c r="B4" s="105"/>
      <c r="C4" s="105"/>
      <c r="D4" s="105"/>
      <c r="E4" s="105"/>
      <c r="F4" s="105"/>
      <c r="G4" s="105"/>
      <c r="H4" s="105"/>
      <c r="I4" s="105"/>
      <c r="J4" s="105"/>
      <c r="K4" s="2"/>
      <c r="L4" s="2"/>
      <c r="M4" s="2"/>
      <c r="N4" s="2"/>
      <c r="O4" s="2"/>
      <c r="P4" s="2"/>
      <c r="Q4" s="2"/>
      <c r="R4" s="2"/>
      <c r="S4" s="2"/>
      <c r="T4" s="2"/>
    </row>
    <row r="5" spans="1:20" ht="32.25" customHeight="1" x14ac:dyDescent="0.35">
      <c r="A5" s="107" t="s">
        <v>12</v>
      </c>
      <c r="B5" s="107"/>
      <c r="C5" s="107"/>
      <c r="D5" s="107"/>
      <c r="E5" s="107"/>
      <c r="F5" s="107"/>
      <c r="G5" s="107"/>
      <c r="H5" s="107"/>
      <c r="I5" s="106">
        <v>1978</v>
      </c>
      <c r="J5" s="106"/>
      <c r="K5" s="1"/>
      <c r="L5" s="1"/>
      <c r="M5" s="1"/>
      <c r="N5" s="1"/>
      <c r="O5" s="1"/>
      <c r="P5" s="1"/>
      <c r="Q5" s="1"/>
      <c r="R5" s="1"/>
      <c r="S5" s="3"/>
      <c r="T5" s="3"/>
    </row>
    <row r="6" spans="1:20" ht="32.25" customHeight="1" x14ac:dyDescent="0.35">
      <c r="A6" s="107" t="s">
        <v>13</v>
      </c>
      <c r="B6" s="107"/>
      <c r="C6" s="107"/>
      <c r="D6" s="107"/>
      <c r="E6" s="107"/>
      <c r="F6" s="107"/>
      <c r="G6" s="107"/>
      <c r="H6" s="107"/>
      <c r="I6" s="106">
        <v>10</v>
      </c>
      <c r="J6" s="106"/>
      <c r="K6" s="1"/>
      <c r="L6" s="1"/>
      <c r="M6" s="1"/>
      <c r="N6" s="1"/>
      <c r="O6" s="1"/>
      <c r="P6" s="1"/>
      <c r="Q6" s="1"/>
      <c r="R6" s="1"/>
      <c r="S6" s="3"/>
      <c r="T6" s="3"/>
    </row>
    <row r="7" spans="1:20" ht="32.25" customHeight="1" x14ac:dyDescent="0.35">
      <c r="A7" s="107" t="s">
        <v>14</v>
      </c>
      <c r="B7" s="107"/>
      <c r="C7" s="107"/>
      <c r="D7" s="107"/>
      <c r="E7" s="107"/>
      <c r="F7" s="107"/>
      <c r="G7" s="107"/>
      <c r="H7" s="107"/>
      <c r="I7" s="106">
        <v>53</v>
      </c>
      <c r="J7" s="106"/>
      <c r="K7" s="1"/>
      <c r="L7" s="1"/>
      <c r="M7" s="1"/>
      <c r="N7" s="1"/>
      <c r="O7" s="1"/>
      <c r="P7" s="1"/>
      <c r="Q7" s="1"/>
      <c r="R7" s="1"/>
      <c r="S7" s="3"/>
      <c r="T7" s="3"/>
    </row>
    <row r="8" spans="1:20" ht="32.25" customHeight="1" x14ac:dyDescent="0.35">
      <c r="A8" s="107" t="s">
        <v>15</v>
      </c>
      <c r="B8" s="107"/>
      <c r="C8" s="107"/>
      <c r="D8" s="107"/>
      <c r="E8" s="107"/>
      <c r="F8" s="107"/>
      <c r="G8" s="107"/>
      <c r="H8" s="107"/>
      <c r="I8" s="106">
        <v>1</v>
      </c>
      <c r="J8" s="106"/>
      <c r="K8" s="1"/>
      <c r="L8" s="1"/>
      <c r="M8" s="1"/>
      <c r="N8" s="1"/>
      <c r="O8" s="1"/>
      <c r="P8" s="1"/>
      <c r="Q8" s="1"/>
      <c r="R8" s="1"/>
      <c r="S8" s="3"/>
      <c r="T8" s="3"/>
    </row>
    <row r="9" spans="1:20" ht="32.25" customHeight="1" x14ac:dyDescent="0.35">
      <c r="A9" s="107" t="s">
        <v>16</v>
      </c>
      <c r="B9" s="107"/>
      <c r="C9" s="107"/>
      <c r="D9" s="107"/>
      <c r="E9" s="107"/>
      <c r="F9" s="107"/>
      <c r="G9" s="107"/>
      <c r="H9" s="107"/>
      <c r="I9" s="106">
        <v>0</v>
      </c>
      <c r="J9" s="106"/>
      <c r="K9" s="1"/>
      <c r="L9" s="1"/>
      <c r="M9" s="1"/>
      <c r="N9" s="1"/>
      <c r="O9" s="1"/>
      <c r="P9" s="1"/>
      <c r="Q9" s="1"/>
      <c r="R9" s="1"/>
      <c r="S9" s="3"/>
      <c r="T9" s="3"/>
    </row>
    <row r="10" spans="1:20" ht="32.25" customHeight="1" x14ac:dyDescent="0.35">
      <c r="A10" s="107" t="s">
        <v>17</v>
      </c>
      <c r="B10" s="107"/>
      <c r="C10" s="107"/>
      <c r="D10" s="107"/>
      <c r="E10" s="107"/>
      <c r="F10" s="107"/>
      <c r="G10" s="107"/>
      <c r="H10" s="107"/>
      <c r="I10" s="106" t="s">
        <v>23</v>
      </c>
      <c r="J10" s="106"/>
      <c r="K10" s="1"/>
      <c r="L10" s="1"/>
      <c r="M10" s="1"/>
      <c r="N10" s="1"/>
      <c r="O10" s="1"/>
      <c r="P10" s="1"/>
      <c r="Q10" s="1"/>
      <c r="R10" s="1"/>
      <c r="S10" s="3"/>
      <c r="T10" s="3"/>
    </row>
    <row r="11" spans="1:20" ht="32.25" customHeight="1" x14ac:dyDescent="0.35">
      <c r="A11" s="105" t="s">
        <v>18</v>
      </c>
      <c r="B11" s="105"/>
      <c r="C11" s="105"/>
      <c r="D11" s="105"/>
      <c r="E11" s="105"/>
      <c r="F11" s="105"/>
      <c r="G11" s="105"/>
      <c r="H11" s="105"/>
      <c r="I11" s="106" t="s">
        <v>11</v>
      </c>
      <c r="J11" s="106"/>
      <c r="K11" s="1"/>
      <c r="L11" s="1"/>
      <c r="M11" s="1"/>
      <c r="N11" s="1"/>
      <c r="O11" s="1"/>
      <c r="P11" s="1"/>
      <c r="Q11" s="1"/>
      <c r="R11" s="1"/>
      <c r="S11" s="3"/>
      <c r="T11" s="3"/>
    </row>
    <row r="12" spans="1:20" ht="32.25" customHeight="1" x14ac:dyDescent="0.35">
      <c r="A12" s="105" t="s">
        <v>19</v>
      </c>
      <c r="B12" s="105"/>
      <c r="C12" s="105"/>
      <c r="D12" s="105"/>
      <c r="E12" s="105"/>
      <c r="F12" s="105"/>
      <c r="G12" s="105"/>
      <c r="H12" s="105"/>
      <c r="I12" s="106" t="s">
        <v>11</v>
      </c>
      <c r="J12" s="106"/>
      <c r="K12" s="1"/>
      <c r="L12" s="1"/>
      <c r="M12" s="1"/>
      <c r="N12" s="1"/>
      <c r="O12" s="1"/>
      <c r="P12" s="1"/>
      <c r="Q12" s="1"/>
      <c r="R12" s="1"/>
      <c r="S12" s="3"/>
      <c r="T12" s="3"/>
    </row>
    <row r="13" spans="1:20" ht="32.25" customHeight="1" x14ac:dyDescent="0.35">
      <c r="A13" s="105" t="s">
        <v>20</v>
      </c>
      <c r="B13" s="105"/>
      <c r="C13" s="105"/>
      <c r="D13" s="105"/>
      <c r="E13" s="105"/>
      <c r="F13" s="105"/>
      <c r="G13" s="105"/>
      <c r="H13" s="105"/>
      <c r="I13" s="106" t="s">
        <v>11</v>
      </c>
      <c r="J13" s="106"/>
      <c r="K13" s="1"/>
      <c r="L13" s="1"/>
      <c r="M13" s="1"/>
      <c r="N13" s="1"/>
      <c r="O13" s="1"/>
      <c r="P13" s="1"/>
      <c r="Q13" s="1"/>
      <c r="R13" s="1"/>
      <c r="S13" s="3"/>
      <c r="T13" s="3"/>
    </row>
    <row r="14" spans="1:20" ht="32.25" customHeight="1" x14ac:dyDescent="0.35">
      <c r="A14" s="105" t="s">
        <v>21</v>
      </c>
      <c r="B14" s="105"/>
      <c r="C14" s="105"/>
      <c r="D14" s="105"/>
      <c r="E14" s="105"/>
      <c r="F14" s="105"/>
      <c r="G14" s="105"/>
      <c r="H14" s="105"/>
      <c r="I14" s="106" t="s">
        <v>11</v>
      </c>
      <c r="J14" s="106"/>
      <c r="K14" s="1"/>
      <c r="L14" s="1"/>
      <c r="M14" s="1"/>
      <c r="N14" s="1"/>
      <c r="O14" s="1"/>
      <c r="P14" s="1"/>
      <c r="Q14" s="1"/>
      <c r="R14" s="1"/>
      <c r="S14" s="3"/>
      <c r="T14" s="3"/>
    </row>
    <row r="15" spans="1:20" ht="32.25" customHeight="1" x14ac:dyDescent="0.35">
      <c r="A15" s="105" t="s">
        <v>124</v>
      </c>
      <c r="B15" s="105"/>
      <c r="C15" s="105"/>
      <c r="D15" s="105"/>
      <c r="E15" s="105"/>
      <c r="F15" s="105"/>
      <c r="G15" s="105"/>
      <c r="H15" s="105"/>
      <c r="I15" s="106">
        <v>88</v>
      </c>
      <c r="J15" s="106"/>
      <c r="K15" s="1"/>
      <c r="L15" s="1"/>
      <c r="M15" s="1"/>
      <c r="N15" s="1"/>
      <c r="O15" s="1"/>
      <c r="P15" s="1"/>
      <c r="Q15" s="1"/>
      <c r="R15" s="1"/>
      <c r="S15" s="3"/>
      <c r="T15" s="3"/>
    </row>
    <row r="16" spans="1:20" ht="32.25" customHeight="1" x14ac:dyDescent="0.35">
      <c r="A16" s="105" t="s">
        <v>22</v>
      </c>
      <c r="B16" s="105"/>
      <c r="C16" s="105"/>
      <c r="D16" s="105"/>
      <c r="E16" s="105"/>
      <c r="F16" s="105"/>
      <c r="G16" s="105"/>
      <c r="H16" s="105"/>
      <c r="I16" s="106" t="s">
        <v>78</v>
      </c>
      <c r="J16" s="106"/>
      <c r="K16" s="1"/>
      <c r="L16" s="1"/>
      <c r="M16" s="1"/>
      <c r="N16" s="1"/>
      <c r="O16" s="1"/>
      <c r="P16" s="1"/>
      <c r="Q16" s="1"/>
      <c r="R16" s="1"/>
      <c r="S16" s="3"/>
      <c r="T16" s="3"/>
    </row>
    <row r="17" spans="1:20" ht="32.25" customHeight="1" x14ac:dyDescent="0.35">
      <c r="A17" s="105" t="s">
        <v>25</v>
      </c>
      <c r="B17" s="105"/>
      <c r="C17" s="105"/>
      <c r="D17" s="105"/>
      <c r="E17" s="105"/>
      <c r="F17" s="105"/>
      <c r="G17" s="105"/>
      <c r="H17" s="105"/>
      <c r="I17" s="106" t="s">
        <v>78</v>
      </c>
      <c r="J17" s="106"/>
      <c r="K17" s="1"/>
      <c r="L17" s="2"/>
      <c r="M17" s="2"/>
      <c r="N17" s="2"/>
      <c r="O17" s="2"/>
      <c r="P17" s="2"/>
      <c r="Q17" s="2"/>
      <c r="R17" s="2"/>
      <c r="S17" s="4"/>
      <c r="T17" s="4"/>
    </row>
    <row r="18" spans="1:20" ht="32.25" customHeight="1" x14ac:dyDescent="0.35">
      <c r="A18" s="105" t="s">
        <v>26</v>
      </c>
      <c r="B18" s="105"/>
      <c r="C18" s="105"/>
      <c r="D18" s="105"/>
      <c r="E18" s="105"/>
      <c r="F18" s="105"/>
      <c r="G18" s="105"/>
      <c r="H18" s="105"/>
      <c r="I18" s="106" t="s">
        <v>24</v>
      </c>
      <c r="J18" s="106"/>
      <c r="K18" s="1"/>
      <c r="L18" s="2"/>
      <c r="M18" s="2"/>
      <c r="N18" s="2"/>
      <c r="O18" s="2"/>
      <c r="P18" s="2"/>
      <c r="Q18" s="2"/>
      <c r="R18" s="2"/>
      <c r="S18" s="4"/>
      <c r="T18" s="4"/>
    </row>
    <row r="19" spans="1:20" ht="32.25" customHeight="1" x14ac:dyDescent="0.35">
      <c r="A19" s="105" t="s">
        <v>50</v>
      </c>
      <c r="B19" s="105"/>
      <c r="C19" s="105"/>
      <c r="D19" s="105"/>
      <c r="E19" s="105"/>
      <c r="F19" s="105"/>
      <c r="G19" s="105"/>
      <c r="H19" s="105"/>
      <c r="I19" s="106" t="s">
        <v>51</v>
      </c>
      <c r="J19" s="106"/>
      <c r="K19" s="1"/>
      <c r="L19" s="1"/>
      <c r="M19" s="1"/>
      <c r="N19" s="1"/>
      <c r="O19" s="1"/>
      <c r="P19" s="1"/>
      <c r="Q19" s="1"/>
      <c r="R19" s="1"/>
      <c r="S19" s="3"/>
      <c r="T19" s="3"/>
    </row>
  </sheetData>
  <mergeCells count="33">
    <mergeCell ref="I12:J12"/>
    <mergeCell ref="I13:J13"/>
    <mergeCell ref="I14:J14"/>
    <mergeCell ref="I15:J15"/>
    <mergeCell ref="I5:J5"/>
    <mergeCell ref="A15:H15"/>
    <mergeCell ref="A6:H6"/>
    <mergeCell ref="A7:H7"/>
    <mergeCell ref="A8:H8"/>
    <mergeCell ref="A9:H9"/>
    <mergeCell ref="I7:J7"/>
    <mergeCell ref="I6:J6"/>
    <mergeCell ref="I10:J10"/>
    <mergeCell ref="A1:J1"/>
    <mergeCell ref="A2:J2"/>
    <mergeCell ref="A4:J4"/>
    <mergeCell ref="A5:H5"/>
    <mergeCell ref="A19:H19"/>
    <mergeCell ref="I18:J18"/>
    <mergeCell ref="I19:J19"/>
    <mergeCell ref="I8:J8"/>
    <mergeCell ref="I9:J9"/>
    <mergeCell ref="I17:J17"/>
    <mergeCell ref="A10:H10"/>
    <mergeCell ref="A11:H11"/>
    <mergeCell ref="A12:H12"/>
    <mergeCell ref="A13:H13"/>
    <mergeCell ref="A14:H14"/>
    <mergeCell ref="A17:H17"/>
    <mergeCell ref="I11:J11"/>
    <mergeCell ref="A16:H16"/>
    <mergeCell ref="A18:H18"/>
    <mergeCell ref="I16:J16"/>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5" workbookViewId="0">
      <selection activeCell="G17" sqref="G17:H18"/>
    </sheetView>
  </sheetViews>
  <sheetFormatPr defaultColWidth="9.1796875" defaultRowHeight="14.5" x14ac:dyDescent="0.35"/>
  <cols>
    <col min="1" max="1" width="8.1796875" style="14" customWidth="1"/>
    <col min="2" max="2" width="19" style="14" customWidth="1"/>
    <col min="3" max="3" width="16.453125" style="14" customWidth="1"/>
    <col min="4" max="4" width="12.54296875" style="14" customWidth="1"/>
    <col min="5" max="5" width="14.453125" style="14" customWidth="1"/>
    <col min="6" max="6" width="11.453125" style="14" customWidth="1"/>
    <col min="7" max="7" width="10.54296875" style="14" customWidth="1"/>
    <col min="8" max="8" width="16.7265625" style="14" customWidth="1"/>
    <col min="9" max="16384" width="9.1796875" style="15"/>
  </cols>
  <sheetData>
    <row r="1" spans="1:8" ht="16.5" hidden="1" x14ac:dyDescent="0.35">
      <c r="A1" s="11"/>
      <c r="B1" s="11"/>
      <c r="C1" s="12"/>
      <c r="D1" s="12"/>
      <c r="E1" s="13"/>
    </row>
    <row r="2" spans="1:8" ht="17" hidden="1" thickBot="1" x14ac:dyDescent="0.4">
      <c r="A2" s="16"/>
      <c r="B2" s="16"/>
      <c r="C2" s="17"/>
      <c r="D2" s="17"/>
      <c r="E2" s="18" t="s">
        <v>0</v>
      </c>
    </row>
    <row r="3" spans="1:8" ht="24.75" customHeight="1" x14ac:dyDescent="0.35"/>
    <row r="4" spans="1:8" ht="15" x14ac:dyDescent="0.35">
      <c r="A4" s="20"/>
      <c r="B4" s="20"/>
      <c r="C4" s="20"/>
      <c r="D4" s="20"/>
      <c r="E4" s="20"/>
      <c r="F4" s="20"/>
      <c r="G4" s="21"/>
      <c r="H4" s="21"/>
    </row>
    <row r="5" spans="1:8" ht="15" customHeight="1" x14ac:dyDescent="0.35">
      <c r="A5" s="112" t="s">
        <v>83</v>
      </c>
      <c r="B5" s="112"/>
      <c r="C5" s="112"/>
      <c r="D5" s="112"/>
      <c r="E5" s="112"/>
      <c r="F5" s="112"/>
      <c r="G5" s="112"/>
      <c r="H5" s="112"/>
    </row>
    <row r="6" spans="1:8" ht="15.5" x14ac:dyDescent="0.35">
      <c r="A6" s="22"/>
      <c r="B6" s="22"/>
      <c r="C6" s="22"/>
      <c r="D6" s="22"/>
      <c r="E6" s="22"/>
      <c r="F6" s="22"/>
      <c r="G6" s="22"/>
      <c r="H6" s="23"/>
    </row>
    <row r="7" spans="1:8" s="19" customFormat="1" ht="36" customHeight="1" x14ac:dyDescent="0.35">
      <c r="A7" s="44" t="s">
        <v>1</v>
      </c>
      <c r="B7" s="113" t="s">
        <v>84</v>
      </c>
      <c r="C7" s="113"/>
      <c r="D7" s="113"/>
      <c r="E7" s="44" t="s">
        <v>27</v>
      </c>
      <c r="F7" s="44" t="s">
        <v>28</v>
      </c>
      <c r="G7" s="113" t="s">
        <v>10</v>
      </c>
      <c r="H7" s="113"/>
    </row>
    <row r="8" spans="1:8" ht="15.5" x14ac:dyDescent="0.35">
      <c r="A8" s="44">
        <v>1</v>
      </c>
      <c r="B8" s="114">
        <v>0</v>
      </c>
      <c r="C8" s="114"/>
      <c r="D8" s="114"/>
      <c r="E8" s="45">
        <v>0</v>
      </c>
      <c r="F8" s="45">
        <v>0</v>
      </c>
      <c r="G8" s="115">
        <v>0</v>
      </c>
      <c r="H8" s="115"/>
    </row>
    <row r="9" spans="1:8" ht="15.5" x14ac:dyDescent="0.35">
      <c r="A9" s="23"/>
      <c r="B9" s="23"/>
      <c r="C9" s="23"/>
      <c r="D9" s="23"/>
      <c r="E9" s="23"/>
      <c r="F9" s="23"/>
      <c r="G9" s="23"/>
      <c r="H9" s="23"/>
    </row>
    <row r="10" spans="1:8" ht="63.75" customHeight="1" x14ac:dyDescent="0.3">
      <c r="A10" s="111" t="s">
        <v>122</v>
      </c>
      <c r="B10" s="111"/>
      <c r="C10" s="111"/>
      <c r="D10" s="111"/>
      <c r="E10" s="111"/>
      <c r="F10" s="111"/>
      <c r="G10" s="111"/>
      <c r="H10" s="111"/>
    </row>
    <row r="11" spans="1:8" ht="111.75" customHeight="1" x14ac:dyDescent="0.35">
      <c r="A11" s="116" t="s">
        <v>123</v>
      </c>
      <c r="B11" s="116"/>
      <c r="C11" s="117" t="s">
        <v>86</v>
      </c>
      <c r="D11" s="117"/>
      <c r="E11" s="118" t="s">
        <v>87</v>
      </c>
      <c r="F11" s="118"/>
      <c r="G11" s="118" t="s">
        <v>88</v>
      </c>
      <c r="H11" s="118"/>
    </row>
    <row r="12" spans="1:8" ht="15.5" x14ac:dyDescent="0.35">
      <c r="A12" s="119">
        <v>759.74</v>
      </c>
      <c r="B12" s="119"/>
      <c r="C12" s="120">
        <v>0</v>
      </c>
      <c r="D12" s="120"/>
      <c r="E12" s="120">
        <v>0</v>
      </c>
      <c r="F12" s="120"/>
      <c r="G12" s="119">
        <f>A12+C12</f>
        <v>759.74</v>
      </c>
      <c r="H12" s="119"/>
    </row>
    <row r="13" spans="1:8" ht="15.5" x14ac:dyDescent="0.35">
      <c r="A13" s="23"/>
      <c r="B13" s="23"/>
      <c r="C13" s="23"/>
      <c r="D13" s="23"/>
      <c r="E13" s="23"/>
      <c r="F13" s="23"/>
      <c r="G13" s="23"/>
      <c r="H13" s="23"/>
    </row>
    <row r="14" spans="1:8" ht="24" customHeight="1" x14ac:dyDescent="0.35">
      <c r="A14" s="121" t="s">
        <v>9</v>
      </c>
      <c r="B14" s="121"/>
      <c r="C14" s="121"/>
      <c r="D14" s="121"/>
      <c r="E14" s="121"/>
      <c r="F14" s="121"/>
      <c r="G14" s="121"/>
      <c r="H14" s="121"/>
    </row>
    <row r="15" spans="1:8" ht="15.5" x14ac:dyDescent="0.35">
      <c r="A15" s="24"/>
      <c r="B15" s="23"/>
      <c r="C15" s="23"/>
      <c r="D15" s="23"/>
      <c r="E15" s="23"/>
      <c r="F15" s="23"/>
      <c r="G15" s="23"/>
      <c r="H15" s="23"/>
    </row>
    <row r="16" spans="1:8" ht="68.25" customHeight="1" x14ac:dyDescent="0.35">
      <c r="A16" s="44" t="s">
        <v>5</v>
      </c>
      <c r="B16" s="113" t="s">
        <v>6</v>
      </c>
      <c r="C16" s="113"/>
      <c r="D16" s="113" t="s">
        <v>7</v>
      </c>
      <c r="E16" s="113"/>
      <c r="F16" s="113"/>
      <c r="G16" s="113" t="s">
        <v>8</v>
      </c>
      <c r="H16" s="113"/>
    </row>
    <row r="17" spans="1:8" s="6" customFormat="1" ht="15.5" x14ac:dyDescent="0.35">
      <c r="A17" s="46">
        <v>2017</v>
      </c>
      <c r="B17" s="122">
        <v>26639.89</v>
      </c>
      <c r="C17" s="123"/>
      <c r="D17" s="122">
        <v>3891.96</v>
      </c>
      <c r="E17" s="124"/>
      <c r="F17" s="123"/>
      <c r="G17" s="125">
        <v>0</v>
      </c>
      <c r="H17" s="126"/>
    </row>
    <row r="18" spans="1:8" s="6" customFormat="1" ht="15.5" x14ac:dyDescent="0.35">
      <c r="A18" s="44" t="s">
        <v>48</v>
      </c>
      <c r="B18" s="119">
        <f>SUM(B17:B17)</f>
        <v>26639.89</v>
      </c>
      <c r="C18" s="119"/>
      <c r="D18" s="119">
        <f>SUM(D17:D17)</f>
        <v>3891.96</v>
      </c>
      <c r="E18" s="119"/>
      <c r="F18" s="119"/>
      <c r="G18" s="120">
        <f>SUM(G17:G17)</f>
        <v>0</v>
      </c>
      <c r="H18" s="120"/>
    </row>
    <row r="19" spans="1:8" ht="25.5" customHeight="1" x14ac:dyDescent="0.35"/>
    <row r="20" spans="1:8" x14ac:dyDescent="0.35">
      <c r="D20" s="91"/>
      <c r="E20" s="91"/>
      <c r="F20" s="92"/>
    </row>
    <row r="21" spans="1:8" x14ac:dyDescent="0.35">
      <c r="D21" s="92"/>
      <c r="E21" s="92"/>
      <c r="F21" s="92"/>
    </row>
    <row r="22" spans="1:8" x14ac:dyDescent="0.35">
      <c r="D22" s="92"/>
      <c r="E22" s="92"/>
      <c r="F22" s="92"/>
    </row>
    <row r="23" spans="1:8" x14ac:dyDescent="0.35">
      <c r="D23" s="92"/>
      <c r="E23" s="92"/>
      <c r="F23" s="92"/>
    </row>
    <row r="24" spans="1:8" x14ac:dyDescent="0.35">
      <c r="D24" s="92"/>
      <c r="E24" s="92"/>
      <c r="F24" s="92"/>
    </row>
    <row r="25" spans="1:8" x14ac:dyDescent="0.35">
      <c r="D25" s="92"/>
      <c r="E25" s="92"/>
      <c r="F25" s="92"/>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2"/>
  <sheetViews>
    <sheetView topLeftCell="A13" workbookViewId="0">
      <selection activeCell="G30" sqref="G30"/>
    </sheetView>
  </sheetViews>
  <sheetFormatPr defaultColWidth="16.54296875" defaultRowHeight="14.5" x14ac:dyDescent="0.35"/>
  <cols>
    <col min="1" max="1" width="42.7265625" style="10" customWidth="1"/>
    <col min="2" max="2" width="10.81640625" style="7" customWidth="1"/>
    <col min="3" max="5" width="10.81640625" style="9" customWidth="1"/>
    <col min="6" max="6" width="10.81640625" style="8" customWidth="1"/>
    <col min="7" max="16384" width="16.54296875" style="8"/>
  </cols>
  <sheetData>
    <row r="1" spans="1:7" ht="49.5" customHeight="1" x14ac:dyDescent="0.35">
      <c r="A1" s="127" t="s">
        <v>120</v>
      </c>
      <c r="B1" s="127"/>
      <c r="C1" s="127"/>
      <c r="D1" s="127"/>
      <c r="E1" s="127"/>
      <c r="F1" s="127"/>
    </row>
    <row r="2" spans="1:7" ht="31.5" customHeight="1" x14ac:dyDescent="0.35">
      <c r="A2" s="134" t="s">
        <v>30</v>
      </c>
      <c r="B2" s="130" t="s">
        <v>109</v>
      </c>
      <c r="C2" s="136" t="s">
        <v>110</v>
      </c>
      <c r="D2" s="130" t="s">
        <v>111</v>
      </c>
      <c r="E2" s="132" t="s">
        <v>89</v>
      </c>
      <c r="F2" s="129" t="s">
        <v>99</v>
      </c>
    </row>
    <row r="3" spans="1:7" ht="60.75" customHeight="1" x14ac:dyDescent="0.35">
      <c r="A3" s="135"/>
      <c r="B3" s="131"/>
      <c r="C3" s="131"/>
      <c r="D3" s="131"/>
      <c r="E3" s="133"/>
      <c r="F3" s="129"/>
    </row>
    <row r="4" spans="1:7" x14ac:dyDescent="0.35">
      <c r="A4" s="69" t="s">
        <v>82</v>
      </c>
      <c r="B4" s="62"/>
      <c r="C4" s="70"/>
      <c r="D4" s="62"/>
      <c r="E4" s="71"/>
      <c r="F4" s="72"/>
    </row>
    <row r="5" spans="1:7" ht="18" customHeight="1" x14ac:dyDescent="0.35">
      <c r="A5" s="60" t="s">
        <v>90</v>
      </c>
      <c r="B5" s="55">
        <v>0</v>
      </c>
      <c r="C5" s="41">
        <v>9066.0400000000009</v>
      </c>
      <c r="D5" s="87">
        <v>1324.5</v>
      </c>
      <c r="E5" s="47">
        <f>B5+C5-D5</f>
        <v>7741.5400000000009</v>
      </c>
      <c r="F5" s="41">
        <v>9066.0400000000009</v>
      </c>
      <c r="G5" s="78"/>
    </row>
    <row r="6" spans="1:7" x14ac:dyDescent="0.35">
      <c r="A6" s="60" t="s">
        <v>73</v>
      </c>
      <c r="B6" s="55">
        <v>0</v>
      </c>
      <c r="C6" s="41">
        <v>3068.45</v>
      </c>
      <c r="D6" s="88">
        <v>448.28</v>
      </c>
      <c r="E6" s="47">
        <f t="shared" ref="E6:E30" si="0">B6+C6-D6</f>
        <v>2620.17</v>
      </c>
      <c r="F6" s="98">
        <v>10017.299999999999</v>
      </c>
      <c r="G6" s="78"/>
    </row>
    <row r="7" spans="1:7" ht="15" customHeight="1" x14ac:dyDescent="0.35">
      <c r="A7" s="60" t="s">
        <v>74</v>
      </c>
      <c r="B7" s="55">
        <v>0</v>
      </c>
      <c r="C7" s="41">
        <v>1450.54</v>
      </c>
      <c r="D7" s="88">
        <v>211.91</v>
      </c>
      <c r="E7" s="47">
        <f t="shared" si="0"/>
        <v>1238.6299999999999</v>
      </c>
      <c r="F7" s="137">
        <v>2621.83</v>
      </c>
      <c r="G7" s="78"/>
    </row>
    <row r="8" spans="1:7" x14ac:dyDescent="0.35">
      <c r="A8" s="60" t="s">
        <v>75</v>
      </c>
      <c r="B8" s="55">
        <v>0</v>
      </c>
      <c r="C8" s="41">
        <v>1450.54</v>
      </c>
      <c r="D8" s="88">
        <v>211.91</v>
      </c>
      <c r="E8" s="47">
        <f t="shared" si="0"/>
        <v>1238.6299999999999</v>
      </c>
      <c r="F8" s="138"/>
      <c r="G8" s="78"/>
    </row>
    <row r="9" spans="1:7" ht="15" customHeight="1" x14ac:dyDescent="0.35">
      <c r="A9" s="60" t="s">
        <v>76</v>
      </c>
      <c r="B9" s="55">
        <v>0</v>
      </c>
      <c r="C9" s="41">
        <v>669.48</v>
      </c>
      <c r="D9" s="88">
        <v>97.79</v>
      </c>
      <c r="E9" s="47">
        <f t="shared" si="0"/>
        <v>571.69000000000005</v>
      </c>
      <c r="F9" s="139"/>
      <c r="G9" s="78"/>
    </row>
    <row r="10" spans="1:7" ht="15" customHeight="1" x14ac:dyDescent="0.35">
      <c r="A10" s="60" t="s">
        <v>77</v>
      </c>
      <c r="B10" s="55">
        <v>0</v>
      </c>
      <c r="C10" s="41">
        <v>6639.01</v>
      </c>
      <c r="D10" s="88">
        <v>969.93</v>
      </c>
      <c r="E10" s="47">
        <f t="shared" si="0"/>
        <v>5669.08</v>
      </c>
      <c r="F10" s="99"/>
      <c r="G10" s="78"/>
    </row>
    <row r="11" spans="1:7" x14ac:dyDescent="0.35">
      <c r="A11" s="60" t="s">
        <v>91</v>
      </c>
      <c r="B11" s="55">
        <v>0</v>
      </c>
      <c r="C11" s="41">
        <v>1171.5899999999999</v>
      </c>
      <c r="D11" s="88">
        <v>171.16</v>
      </c>
      <c r="E11" s="47">
        <f t="shared" si="0"/>
        <v>1000.43</v>
      </c>
      <c r="F11" s="140"/>
      <c r="G11" s="78"/>
    </row>
    <row r="12" spans="1:7" x14ac:dyDescent="0.35">
      <c r="A12" s="60" t="s">
        <v>92</v>
      </c>
      <c r="B12" s="55">
        <v>0</v>
      </c>
      <c r="C12" s="41">
        <v>864.78</v>
      </c>
      <c r="D12" s="88">
        <v>126.33</v>
      </c>
      <c r="E12" s="47">
        <f t="shared" si="0"/>
        <v>738.44999999999993</v>
      </c>
      <c r="F12" s="141"/>
      <c r="G12" s="78"/>
    </row>
    <row r="13" spans="1:7" ht="15" customHeight="1" x14ac:dyDescent="0.35">
      <c r="A13" s="60" t="s">
        <v>93</v>
      </c>
      <c r="B13" s="55">
        <v>0</v>
      </c>
      <c r="C13" s="41">
        <v>502.11</v>
      </c>
      <c r="D13" s="88">
        <v>73.349999999999994</v>
      </c>
      <c r="E13" s="47">
        <f t="shared" si="0"/>
        <v>428.76</v>
      </c>
      <c r="F13" s="142"/>
      <c r="G13" s="78"/>
    </row>
    <row r="14" spans="1:7" ht="15" customHeight="1" x14ac:dyDescent="0.35">
      <c r="A14" s="60" t="s">
        <v>121</v>
      </c>
      <c r="B14" s="55">
        <v>0</v>
      </c>
      <c r="C14" s="41">
        <v>641.58000000000004</v>
      </c>
      <c r="D14" s="88">
        <v>93.72</v>
      </c>
      <c r="E14" s="47">
        <f t="shared" si="0"/>
        <v>547.86</v>
      </c>
      <c r="F14" s="99"/>
      <c r="G14" s="78"/>
    </row>
    <row r="15" spans="1:7" x14ac:dyDescent="0.35">
      <c r="A15" s="60" t="s">
        <v>31</v>
      </c>
      <c r="B15" s="55">
        <v>0</v>
      </c>
      <c r="C15" s="56">
        <v>14338.03</v>
      </c>
      <c r="D15" s="89">
        <v>2094.71</v>
      </c>
      <c r="E15" s="47">
        <f t="shared" si="0"/>
        <v>12243.32</v>
      </c>
      <c r="F15" s="56">
        <v>14338.03</v>
      </c>
      <c r="G15" s="78"/>
    </row>
    <row r="16" spans="1:7" ht="15" customHeight="1" x14ac:dyDescent="0.35">
      <c r="A16" s="57" t="s">
        <v>32</v>
      </c>
      <c r="B16" s="55">
        <v>0</v>
      </c>
      <c r="C16" s="43">
        <v>195.3</v>
      </c>
      <c r="D16" s="89">
        <v>28.53</v>
      </c>
      <c r="E16" s="47">
        <f t="shared" si="0"/>
        <v>166.77</v>
      </c>
      <c r="F16" s="100">
        <v>0</v>
      </c>
      <c r="G16" s="78"/>
    </row>
    <row r="17" spans="1:7" x14ac:dyDescent="0.35">
      <c r="A17" s="58" t="s">
        <v>33</v>
      </c>
      <c r="B17" s="55">
        <v>0</v>
      </c>
      <c r="C17" s="43">
        <v>1004.22</v>
      </c>
      <c r="D17" s="89">
        <v>146.72</v>
      </c>
      <c r="E17" s="47">
        <f t="shared" si="0"/>
        <v>857.5</v>
      </c>
      <c r="F17" s="43">
        <v>1004.22</v>
      </c>
      <c r="G17" s="78"/>
    </row>
    <row r="18" spans="1:7" x14ac:dyDescent="0.35">
      <c r="A18" s="58" t="s">
        <v>34</v>
      </c>
      <c r="B18" s="55">
        <v>0</v>
      </c>
      <c r="C18" s="43">
        <v>9344.99</v>
      </c>
      <c r="D18" s="90">
        <v>1365.25</v>
      </c>
      <c r="E18" s="47">
        <f t="shared" si="0"/>
        <v>7979.74</v>
      </c>
      <c r="F18" s="43">
        <v>9344.99</v>
      </c>
      <c r="G18" s="78"/>
    </row>
    <row r="19" spans="1:7" x14ac:dyDescent="0.35">
      <c r="A19" s="58" t="s">
        <v>35</v>
      </c>
      <c r="B19" s="55">
        <v>0</v>
      </c>
      <c r="C19" s="43">
        <v>9623.94</v>
      </c>
      <c r="D19" s="48">
        <v>1406</v>
      </c>
      <c r="E19" s="47">
        <f t="shared" si="0"/>
        <v>8217.94</v>
      </c>
      <c r="F19" s="43">
        <v>9623.94</v>
      </c>
      <c r="G19" s="78"/>
    </row>
    <row r="20" spans="1:7" x14ac:dyDescent="0.35">
      <c r="A20" s="58" t="s">
        <v>36</v>
      </c>
      <c r="B20" s="55">
        <v>0</v>
      </c>
      <c r="C20" s="43">
        <v>6583.22</v>
      </c>
      <c r="D20" s="48">
        <v>961.79</v>
      </c>
      <c r="E20" s="47">
        <f t="shared" si="0"/>
        <v>5621.43</v>
      </c>
      <c r="F20" s="43">
        <v>6583.22</v>
      </c>
      <c r="G20" s="78"/>
    </row>
    <row r="21" spans="1:7" x14ac:dyDescent="0.35">
      <c r="A21" s="58" t="s">
        <v>38</v>
      </c>
      <c r="B21" s="55">
        <v>0</v>
      </c>
      <c r="C21" s="43">
        <v>14756.45</v>
      </c>
      <c r="D21" s="48">
        <v>2155.85</v>
      </c>
      <c r="E21" s="47">
        <f t="shared" si="0"/>
        <v>12600.6</v>
      </c>
      <c r="F21" s="97">
        <v>11306.29</v>
      </c>
      <c r="G21" s="78"/>
    </row>
    <row r="22" spans="1:7" x14ac:dyDescent="0.35">
      <c r="A22" s="58" t="s">
        <v>39</v>
      </c>
      <c r="B22" s="55">
        <v>0</v>
      </c>
      <c r="C22" s="43">
        <v>2398.9699999999998</v>
      </c>
      <c r="D22" s="48">
        <v>350.48</v>
      </c>
      <c r="E22" s="47">
        <f t="shared" si="0"/>
        <v>2048.4899999999998</v>
      </c>
      <c r="F22" s="143">
        <v>3379.36</v>
      </c>
      <c r="G22" s="78"/>
    </row>
    <row r="23" spans="1:7" x14ac:dyDescent="0.35">
      <c r="A23" s="58" t="s">
        <v>40</v>
      </c>
      <c r="B23" s="55">
        <v>0</v>
      </c>
      <c r="C23" s="43">
        <v>1302.99</v>
      </c>
      <c r="D23" s="48">
        <v>182.58</v>
      </c>
      <c r="E23" s="47">
        <f t="shared" si="0"/>
        <v>1120.4100000000001</v>
      </c>
      <c r="F23" s="144"/>
      <c r="G23" s="78"/>
    </row>
    <row r="24" spans="1:7" x14ac:dyDescent="0.35">
      <c r="A24" s="58" t="s">
        <v>41</v>
      </c>
      <c r="B24" s="55">
        <v>0</v>
      </c>
      <c r="C24" s="43">
        <v>2594.23</v>
      </c>
      <c r="D24" s="48">
        <v>379</v>
      </c>
      <c r="E24" s="47">
        <f t="shared" si="0"/>
        <v>2215.23</v>
      </c>
      <c r="F24" s="99"/>
      <c r="G24" s="78"/>
    </row>
    <row r="25" spans="1:7" x14ac:dyDescent="0.35">
      <c r="A25" s="58" t="s">
        <v>2</v>
      </c>
      <c r="B25" s="55">
        <v>0</v>
      </c>
      <c r="C25" s="43">
        <v>26639.89</v>
      </c>
      <c r="D25" s="48">
        <v>3891.96</v>
      </c>
      <c r="E25" s="47">
        <f t="shared" si="0"/>
        <v>22747.93</v>
      </c>
      <c r="F25" s="99">
        <v>0</v>
      </c>
      <c r="G25" s="78"/>
    </row>
    <row r="26" spans="1:7" x14ac:dyDescent="0.35">
      <c r="A26" s="58" t="s">
        <v>43</v>
      </c>
      <c r="B26" s="55">
        <v>0</v>
      </c>
      <c r="C26" s="43">
        <v>11269.58</v>
      </c>
      <c r="D26" s="48">
        <v>1646.42</v>
      </c>
      <c r="E26" s="47">
        <f t="shared" si="0"/>
        <v>9623.16</v>
      </c>
      <c r="F26" s="43">
        <v>11269.58</v>
      </c>
      <c r="G26" s="78"/>
    </row>
    <row r="27" spans="1:7" x14ac:dyDescent="0.35">
      <c r="A27" s="60" t="s">
        <v>94</v>
      </c>
      <c r="B27" s="55">
        <v>0</v>
      </c>
      <c r="C27" s="41">
        <v>1060.01</v>
      </c>
      <c r="D27" s="42">
        <v>154.86000000000001</v>
      </c>
      <c r="E27" s="47">
        <f t="shared" si="0"/>
        <v>905.15</v>
      </c>
      <c r="F27" s="98">
        <v>0</v>
      </c>
      <c r="G27" s="78"/>
    </row>
    <row r="28" spans="1:7" x14ac:dyDescent="0.35">
      <c r="A28" s="60" t="s">
        <v>95</v>
      </c>
      <c r="B28" s="55">
        <v>0</v>
      </c>
      <c r="C28" s="41">
        <v>306.88</v>
      </c>
      <c r="D28" s="61">
        <v>44.83</v>
      </c>
      <c r="E28" s="47">
        <f t="shared" si="0"/>
        <v>262.05</v>
      </c>
      <c r="F28" s="100">
        <v>0</v>
      </c>
      <c r="G28" s="78"/>
    </row>
    <row r="29" spans="1:7" x14ac:dyDescent="0.35">
      <c r="A29" s="60" t="s">
        <v>96</v>
      </c>
      <c r="B29" s="55">
        <v>0</v>
      </c>
      <c r="C29" s="41">
        <v>585.83000000000004</v>
      </c>
      <c r="D29" s="42">
        <v>85.58</v>
      </c>
      <c r="E29" s="47">
        <f t="shared" si="0"/>
        <v>500.25000000000006</v>
      </c>
      <c r="F29" s="100">
        <v>0</v>
      </c>
      <c r="G29" s="78"/>
    </row>
    <row r="30" spans="1:7" x14ac:dyDescent="0.35">
      <c r="A30" s="60" t="s">
        <v>97</v>
      </c>
      <c r="B30" s="55">
        <v>0</v>
      </c>
      <c r="C30" s="41">
        <v>6778.48</v>
      </c>
      <c r="D30" s="61">
        <v>990.3</v>
      </c>
      <c r="E30" s="47">
        <f t="shared" si="0"/>
        <v>5788.1799999999994</v>
      </c>
      <c r="F30" s="98">
        <v>6643.72</v>
      </c>
      <c r="G30" s="78"/>
    </row>
    <row r="31" spans="1:7" x14ac:dyDescent="0.35">
      <c r="A31" s="52" t="s">
        <v>80</v>
      </c>
      <c r="B31" s="63">
        <f>SUM(B5:B30)</f>
        <v>0</v>
      </c>
      <c r="C31" s="63">
        <f>SUM(C5:C30)</f>
        <v>134307.13</v>
      </c>
      <c r="D31" s="63">
        <f>SUM(D5:D30)</f>
        <v>19613.740000000002</v>
      </c>
      <c r="E31" s="67">
        <f>SUM(E5:E30)</f>
        <v>114693.39</v>
      </c>
      <c r="F31" s="67">
        <f>SUM(F5:F30)</f>
        <v>95198.52</v>
      </c>
    </row>
    <row r="32" spans="1:7" x14ac:dyDescent="0.35">
      <c r="A32" s="53" t="s">
        <v>81</v>
      </c>
      <c r="B32" s="66">
        <v>0</v>
      </c>
      <c r="C32" s="95">
        <v>0</v>
      </c>
      <c r="D32" s="95">
        <v>0</v>
      </c>
      <c r="E32" s="96">
        <v>0</v>
      </c>
      <c r="F32" s="68"/>
    </row>
    <row r="33" spans="1:6" x14ac:dyDescent="0.35">
      <c r="A33" s="54" t="s">
        <v>46</v>
      </c>
      <c r="B33" s="64">
        <f>B31+B32</f>
        <v>0</v>
      </c>
      <c r="C33" s="64">
        <f>C31+C32</f>
        <v>134307.13</v>
      </c>
      <c r="D33" s="64">
        <f>D31+D32</f>
        <v>19613.740000000002</v>
      </c>
      <c r="E33" s="64">
        <f>E31+E32</f>
        <v>114693.39</v>
      </c>
      <c r="F33" s="65">
        <f>SUM(F5:F30)</f>
        <v>95198.52</v>
      </c>
    </row>
    <row r="35" spans="1:6" ht="34.5" customHeight="1" x14ac:dyDescent="0.35">
      <c r="A35" s="128" t="s">
        <v>98</v>
      </c>
      <c r="B35" s="128"/>
      <c r="C35" s="128"/>
      <c r="D35" s="128"/>
      <c r="E35" s="128"/>
    </row>
    <row r="38" spans="1:6" x14ac:dyDescent="0.35">
      <c r="C38" s="91"/>
      <c r="D38" s="91"/>
      <c r="E38" s="91"/>
    </row>
    <row r="41" spans="1:6" x14ac:dyDescent="0.35">
      <c r="B41" s="73"/>
      <c r="C41" s="73"/>
      <c r="D41" s="73"/>
      <c r="E41" s="73"/>
    </row>
    <row r="42" spans="1:6" x14ac:dyDescent="0.35">
      <c r="B42" s="73"/>
      <c r="C42" s="73"/>
      <c r="D42" s="73"/>
      <c r="E42" s="73"/>
    </row>
  </sheetData>
  <mergeCells count="11">
    <mergeCell ref="A1:F1"/>
    <mergeCell ref="A35:E35"/>
    <mergeCell ref="F2:F3"/>
    <mergeCell ref="D2:D3"/>
    <mergeCell ref="E2:E3"/>
    <mergeCell ref="A2:A3"/>
    <mergeCell ref="B2:B3"/>
    <mergeCell ref="C2:C3"/>
    <mergeCell ref="F7:F9"/>
    <mergeCell ref="F11:F13"/>
    <mergeCell ref="F22:F23"/>
  </mergeCells>
  <phoneticPr fontId="0" type="noConversion"/>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SheetLayoutView="96" workbookViewId="0">
      <selection activeCell="I17" sqref="I17"/>
    </sheetView>
  </sheetViews>
  <sheetFormatPr defaultColWidth="15.26953125" defaultRowHeight="14" x14ac:dyDescent="0.3"/>
  <cols>
    <col min="1" max="1" width="4.26953125" style="38" customWidth="1"/>
    <col min="2" max="2" width="24.54296875" style="10" customWidth="1"/>
    <col min="3" max="3" width="13.453125" style="7" customWidth="1"/>
    <col min="4" max="6" width="13.1796875" style="9" customWidth="1"/>
    <col min="7" max="7" width="12.453125" style="9" customWidth="1"/>
    <col min="8" max="16384" width="15.26953125" style="27"/>
  </cols>
  <sheetData>
    <row r="1" spans="1:8" ht="48.75" customHeight="1" x14ac:dyDescent="0.3">
      <c r="A1" s="25"/>
      <c r="B1" s="150" t="s">
        <v>118</v>
      </c>
      <c r="C1" s="150"/>
      <c r="D1" s="150"/>
      <c r="E1" s="150"/>
      <c r="F1" s="150"/>
      <c r="G1" s="150"/>
      <c r="H1" s="26"/>
    </row>
    <row r="2" spans="1:8" s="29" customFormat="1" ht="20.25" customHeight="1" x14ac:dyDescent="0.25">
      <c r="A2" s="151" t="s">
        <v>1</v>
      </c>
      <c r="B2" s="152" t="s">
        <v>30</v>
      </c>
      <c r="C2" s="153" t="s">
        <v>109</v>
      </c>
      <c r="D2" s="155" t="s">
        <v>110</v>
      </c>
      <c r="E2" s="153" t="s">
        <v>111</v>
      </c>
      <c r="F2" s="152" t="s">
        <v>89</v>
      </c>
      <c r="G2" s="156" t="s">
        <v>52</v>
      </c>
      <c r="H2" s="28"/>
    </row>
    <row r="3" spans="1:8" s="29" customFormat="1" ht="72.75" customHeight="1" x14ac:dyDescent="0.25">
      <c r="A3" s="151"/>
      <c r="B3" s="151"/>
      <c r="C3" s="154"/>
      <c r="D3" s="154"/>
      <c r="E3" s="154"/>
      <c r="F3" s="152"/>
      <c r="G3" s="156"/>
      <c r="H3" s="28"/>
    </row>
    <row r="4" spans="1:8" s="29" customFormat="1" ht="20.25" customHeight="1" x14ac:dyDescent="0.25">
      <c r="A4" s="49">
        <v>1</v>
      </c>
      <c r="B4" s="49">
        <v>2</v>
      </c>
      <c r="C4" s="49">
        <v>3</v>
      </c>
      <c r="D4" s="49">
        <v>4</v>
      </c>
      <c r="E4" s="49">
        <v>5</v>
      </c>
      <c r="F4" s="50">
        <v>6</v>
      </c>
      <c r="G4" s="30">
        <v>7</v>
      </c>
      <c r="H4" s="28"/>
    </row>
    <row r="5" spans="1:8" s="29" customFormat="1" ht="20.25" customHeight="1" x14ac:dyDescent="0.25">
      <c r="A5" s="145" t="s">
        <v>53</v>
      </c>
      <c r="B5" s="145"/>
      <c r="C5" s="145"/>
      <c r="D5" s="145"/>
      <c r="E5" s="145"/>
      <c r="F5" s="145"/>
      <c r="G5" s="145"/>
      <c r="H5" s="28"/>
    </row>
    <row r="6" spans="1:8" s="29" customFormat="1" ht="20.25" customHeight="1" x14ac:dyDescent="0.25">
      <c r="A6" s="31" t="s">
        <v>54</v>
      </c>
      <c r="B6" s="32" t="s">
        <v>3</v>
      </c>
      <c r="C6" s="33">
        <v>0</v>
      </c>
      <c r="D6" s="43">
        <v>113407.1</v>
      </c>
      <c r="E6" s="48">
        <v>24996.03</v>
      </c>
      <c r="F6" s="33">
        <f>C6+D6-E6</f>
        <v>88411.07</v>
      </c>
      <c r="G6" s="102">
        <v>113407.11</v>
      </c>
      <c r="H6" s="28"/>
    </row>
    <row r="7" spans="1:8" s="29" customFormat="1" ht="20.25" customHeight="1" x14ac:dyDescent="0.25">
      <c r="A7" s="31" t="s">
        <v>55</v>
      </c>
      <c r="B7" s="82" t="s">
        <v>42</v>
      </c>
      <c r="C7" s="83">
        <f>C8+C9</f>
        <v>0</v>
      </c>
      <c r="D7" s="83">
        <f t="shared" ref="D7:E7" si="0">D8+D9</f>
        <v>23817.58</v>
      </c>
      <c r="E7" s="83">
        <f t="shared" si="0"/>
        <v>3624.81</v>
      </c>
      <c r="F7" s="83">
        <f>F8+F9</f>
        <v>20192.769999999997</v>
      </c>
      <c r="G7" s="103">
        <v>25112.080000000002</v>
      </c>
      <c r="H7" s="28"/>
    </row>
    <row r="8" spans="1:8" s="29" customFormat="1" ht="20.25" hidden="1" customHeight="1" x14ac:dyDescent="0.25">
      <c r="A8" s="31"/>
      <c r="B8" s="84" t="s">
        <v>56</v>
      </c>
      <c r="C8" s="85">
        <v>0</v>
      </c>
      <c r="D8" s="43">
        <v>22179</v>
      </c>
      <c r="E8" s="48">
        <v>3624.81</v>
      </c>
      <c r="F8" s="85">
        <f>C8+D8-E8</f>
        <v>18554.189999999999</v>
      </c>
      <c r="G8" s="104"/>
      <c r="H8" s="28"/>
    </row>
    <row r="9" spans="1:8" s="29" customFormat="1" ht="25.5" hidden="1" customHeight="1" x14ac:dyDescent="0.25">
      <c r="A9" s="31"/>
      <c r="B9" s="84" t="s">
        <v>100</v>
      </c>
      <c r="C9" s="85">
        <v>0</v>
      </c>
      <c r="D9" s="41">
        <v>1638.58</v>
      </c>
      <c r="E9" s="42">
        <v>0</v>
      </c>
      <c r="F9" s="85">
        <f>C9+D9-E9</f>
        <v>1638.58</v>
      </c>
      <c r="G9" s="104"/>
      <c r="H9" s="28"/>
    </row>
    <row r="10" spans="1:8" s="29" customFormat="1" ht="20.25" customHeight="1" x14ac:dyDescent="0.25">
      <c r="A10" s="31" t="s">
        <v>57</v>
      </c>
      <c r="B10" s="86" t="s">
        <v>37</v>
      </c>
      <c r="C10" s="85">
        <f>C11+C12</f>
        <v>0</v>
      </c>
      <c r="D10" s="85">
        <f t="shared" ref="D10" si="1">D11+D12</f>
        <v>9519.26</v>
      </c>
      <c r="E10" s="85">
        <f>E11+E12</f>
        <v>1525.87</v>
      </c>
      <c r="F10" s="85">
        <f>C10+D10-E10</f>
        <v>7993.39</v>
      </c>
      <c r="G10" s="103">
        <v>8811.5</v>
      </c>
      <c r="H10" s="28"/>
    </row>
    <row r="11" spans="1:8" s="29" customFormat="1" ht="20.25" hidden="1" customHeight="1" x14ac:dyDescent="0.25">
      <c r="A11" s="31"/>
      <c r="B11" s="84" t="s">
        <v>58</v>
      </c>
      <c r="C11" s="85">
        <v>0</v>
      </c>
      <c r="D11" s="43">
        <v>8977.6</v>
      </c>
      <c r="E11" s="48">
        <v>1525.87</v>
      </c>
      <c r="F11" s="85">
        <f t="shared" ref="F11:F15" si="2">C11+D11-E11</f>
        <v>7451.7300000000005</v>
      </c>
      <c r="G11" s="103"/>
      <c r="H11" s="28"/>
    </row>
    <row r="12" spans="1:8" s="29" customFormat="1" ht="27" hidden="1" customHeight="1" x14ac:dyDescent="0.25">
      <c r="A12" s="31"/>
      <c r="B12" s="84" t="s">
        <v>101</v>
      </c>
      <c r="C12" s="85">
        <v>0</v>
      </c>
      <c r="D12" s="59">
        <v>541.66</v>
      </c>
      <c r="E12" s="42">
        <v>0</v>
      </c>
      <c r="F12" s="85">
        <f t="shared" si="2"/>
        <v>541.66</v>
      </c>
      <c r="G12" s="103"/>
      <c r="H12" s="28"/>
    </row>
    <row r="13" spans="1:8" s="29" customFormat="1" ht="20.25" customHeight="1" x14ac:dyDescent="0.25">
      <c r="A13" s="31" t="s">
        <v>59</v>
      </c>
      <c r="B13" s="86" t="s">
        <v>4</v>
      </c>
      <c r="C13" s="85">
        <v>0</v>
      </c>
      <c r="D13" s="43">
        <v>14846.04</v>
      </c>
      <c r="E13" s="48">
        <v>2482.86</v>
      </c>
      <c r="F13" s="85">
        <f t="shared" si="2"/>
        <v>12363.18</v>
      </c>
      <c r="G13" s="103">
        <v>15504.79</v>
      </c>
      <c r="H13" s="28"/>
    </row>
    <row r="14" spans="1:8" s="29" customFormat="1" ht="20.25" customHeight="1" x14ac:dyDescent="0.25">
      <c r="A14" s="31" t="s">
        <v>60</v>
      </c>
      <c r="B14" s="86" t="s">
        <v>45</v>
      </c>
      <c r="C14" s="85">
        <v>0</v>
      </c>
      <c r="D14" s="85">
        <v>0</v>
      </c>
      <c r="E14" s="85">
        <v>0</v>
      </c>
      <c r="F14" s="85">
        <f t="shared" si="2"/>
        <v>0</v>
      </c>
      <c r="G14" s="103"/>
      <c r="H14" s="28"/>
    </row>
    <row r="15" spans="1:8" s="29" customFormat="1" ht="20.25" customHeight="1" x14ac:dyDescent="0.25">
      <c r="A15" s="31" t="s">
        <v>61</v>
      </c>
      <c r="B15" s="84" t="s">
        <v>44</v>
      </c>
      <c r="C15" s="85">
        <v>0</v>
      </c>
      <c r="D15" s="43">
        <v>4600.13</v>
      </c>
      <c r="E15" s="48">
        <v>547.48</v>
      </c>
      <c r="F15" s="85">
        <f t="shared" si="2"/>
        <v>4052.65</v>
      </c>
      <c r="G15" s="103"/>
      <c r="H15" s="28"/>
    </row>
    <row r="16" spans="1:8" s="29" customFormat="1" ht="23.25" customHeight="1" x14ac:dyDescent="0.25">
      <c r="A16" s="146" t="s">
        <v>62</v>
      </c>
      <c r="B16" s="146"/>
      <c r="C16" s="146"/>
      <c r="D16" s="146"/>
      <c r="E16" s="146"/>
      <c r="F16" s="146"/>
      <c r="G16" s="146"/>
    </row>
    <row r="17" spans="1:8" s="29" customFormat="1" ht="50.25" customHeight="1" x14ac:dyDescent="0.25">
      <c r="A17" s="31" t="s">
        <v>63</v>
      </c>
      <c r="B17" s="34" t="s">
        <v>64</v>
      </c>
      <c r="C17" s="35">
        <v>0</v>
      </c>
      <c r="D17" s="101">
        <v>0</v>
      </c>
      <c r="E17" s="101">
        <v>0</v>
      </c>
      <c r="F17" s="36">
        <v>0</v>
      </c>
      <c r="G17" s="36"/>
    </row>
    <row r="18" spans="1:8" s="29" customFormat="1" ht="25" customHeight="1" x14ac:dyDescent="0.25">
      <c r="A18" s="147" t="s">
        <v>119</v>
      </c>
      <c r="B18" s="148"/>
      <c r="C18" s="37">
        <f>C6+C7+C10+C13+C14+C15+C17</f>
        <v>0</v>
      </c>
      <c r="D18" s="37">
        <f t="shared" ref="D18:F18" si="3">D6+D7+D10+D13+D14+D15+D17</f>
        <v>166190.11000000002</v>
      </c>
      <c r="E18" s="37">
        <f t="shared" si="3"/>
        <v>33177.050000000003</v>
      </c>
      <c r="F18" s="37">
        <f t="shared" si="3"/>
        <v>133013.06</v>
      </c>
      <c r="G18" s="37">
        <f>G6+G7+G10+G13+G14+G15+G17</f>
        <v>162835.48000000001</v>
      </c>
      <c r="H18" s="28"/>
    </row>
    <row r="20" spans="1:8" ht="32.25" customHeight="1" x14ac:dyDescent="0.3">
      <c r="B20" s="149" t="s">
        <v>65</v>
      </c>
      <c r="C20" s="149"/>
      <c r="D20" s="149"/>
      <c r="E20" s="149"/>
      <c r="F20" s="149"/>
      <c r="G20" s="149"/>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A20" workbookViewId="0">
      <selection activeCell="L23" sqref="L23"/>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0" t="s">
        <v>103</v>
      </c>
      <c r="B1" s="160"/>
      <c r="C1" s="160"/>
      <c r="D1" s="160"/>
      <c r="E1" s="160"/>
      <c r="F1" s="160"/>
    </row>
    <row r="2" spans="1:6" ht="46.5" customHeight="1" x14ac:dyDescent="0.35">
      <c r="A2" s="158" t="s">
        <v>125</v>
      </c>
      <c r="B2" s="158"/>
      <c r="C2" s="158"/>
      <c r="D2" s="158"/>
      <c r="E2" s="158"/>
      <c r="F2" s="158"/>
    </row>
    <row r="3" spans="1:6" ht="96" customHeight="1" x14ac:dyDescent="0.35">
      <c r="A3" s="161" t="s">
        <v>126</v>
      </c>
      <c r="B3" s="162"/>
      <c r="C3" s="162"/>
      <c r="D3" s="162"/>
      <c r="E3" s="162"/>
      <c r="F3" s="162"/>
    </row>
    <row r="4" spans="1:6" ht="79.5" customHeight="1" x14ac:dyDescent="0.35">
      <c r="A4" s="158" t="s">
        <v>127</v>
      </c>
      <c r="B4" s="159"/>
      <c r="C4" s="159"/>
      <c r="D4" s="159"/>
      <c r="E4" s="159"/>
      <c r="F4" s="159"/>
    </row>
    <row r="5" spans="1:6" ht="37.5" customHeight="1" x14ac:dyDescent="0.35">
      <c r="A5" s="163" t="s">
        <v>128</v>
      </c>
      <c r="B5" s="164"/>
      <c r="C5" s="164"/>
      <c r="D5" s="164"/>
      <c r="E5" s="164"/>
      <c r="F5" s="164"/>
    </row>
    <row r="6" spans="1:6" ht="48" customHeight="1" x14ac:dyDescent="0.35">
      <c r="A6" s="158" t="s">
        <v>79</v>
      </c>
      <c r="B6" s="159"/>
      <c r="C6" s="159"/>
      <c r="D6" s="159"/>
      <c r="E6" s="159"/>
      <c r="F6" s="159"/>
    </row>
    <row r="7" spans="1:6" ht="21.75" customHeight="1" x14ac:dyDescent="0.35">
      <c r="A7" s="165" t="s">
        <v>66</v>
      </c>
      <c r="B7" s="165"/>
      <c r="C7" s="165"/>
      <c r="D7" s="165"/>
      <c r="E7" s="165"/>
      <c r="F7" s="165"/>
    </row>
    <row r="8" spans="1:6" ht="96.75" customHeight="1" x14ac:dyDescent="0.35">
      <c r="A8" s="166" t="s">
        <v>129</v>
      </c>
      <c r="B8" s="167"/>
      <c r="C8" s="167"/>
      <c r="D8" s="167"/>
      <c r="E8" s="167"/>
      <c r="F8" s="167"/>
    </row>
    <row r="9" spans="1:6" ht="61.5" customHeight="1" x14ac:dyDescent="0.35">
      <c r="A9" s="163" t="s">
        <v>104</v>
      </c>
      <c r="B9" s="163"/>
      <c r="C9" s="163"/>
      <c r="D9" s="163"/>
      <c r="E9" s="163"/>
      <c r="F9" s="163"/>
    </row>
    <row r="10" spans="1:6" ht="77.25" customHeight="1" x14ac:dyDescent="0.35">
      <c r="A10" s="163" t="s">
        <v>67</v>
      </c>
      <c r="B10" s="163"/>
      <c r="C10" s="163"/>
      <c r="D10" s="163"/>
      <c r="E10" s="163"/>
      <c r="F10" s="163"/>
    </row>
    <row r="11" spans="1:6" ht="90" customHeight="1" x14ac:dyDescent="0.35">
      <c r="A11" s="163" t="s">
        <v>130</v>
      </c>
      <c r="B11" s="163"/>
      <c r="C11" s="163"/>
      <c r="D11" s="163"/>
      <c r="E11" s="163"/>
      <c r="F11" s="163"/>
    </row>
    <row r="12" spans="1:6" ht="73.5" customHeight="1" x14ac:dyDescent="0.35">
      <c r="A12" s="163" t="s">
        <v>68</v>
      </c>
      <c r="B12" s="163"/>
      <c r="C12" s="163"/>
      <c r="D12" s="163"/>
      <c r="E12" s="163"/>
      <c r="F12" s="163"/>
    </row>
    <row r="13" spans="1:6" ht="85.5" customHeight="1" x14ac:dyDescent="0.35">
      <c r="A13" s="163" t="s">
        <v>131</v>
      </c>
      <c r="B13" s="163"/>
      <c r="C13" s="163"/>
      <c r="D13" s="163"/>
      <c r="E13" s="163"/>
      <c r="F13" s="163"/>
    </row>
    <row r="14" spans="1:6" s="39" customFormat="1" ht="231.75" customHeight="1" x14ac:dyDescent="0.35">
      <c r="A14" s="168" t="s">
        <v>105</v>
      </c>
      <c r="B14" s="168"/>
      <c r="C14" s="168"/>
      <c r="D14" s="168"/>
      <c r="E14" s="168"/>
      <c r="F14" s="168"/>
    </row>
    <row r="15" spans="1:6" s="40" customFormat="1" ht="243.75" customHeight="1" x14ac:dyDescent="0.3">
      <c r="A15" s="168" t="s">
        <v>132</v>
      </c>
      <c r="B15" s="168"/>
      <c r="C15" s="168"/>
      <c r="D15" s="168"/>
      <c r="E15" s="168"/>
      <c r="F15" s="168"/>
    </row>
    <row r="16" spans="1:6" ht="149.25" customHeight="1" x14ac:dyDescent="0.35">
      <c r="A16" s="169" t="s">
        <v>106</v>
      </c>
      <c r="B16" s="170"/>
      <c r="C16" s="170"/>
      <c r="D16" s="170"/>
      <c r="E16" s="170"/>
      <c r="F16" s="170"/>
    </row>
    <row r="17" spans="1:10" ht="150" customHeight="1" x14ac:dyDescent="0.35">
      <c r="A17" s="163" t="s">
        <v>133</v>
      </c>
      <c r="B17" s="163"/>
      <c r="C17" s="163"/>
      <c r="D17" s="163"/>
      <c r="E17" s="163"/>
      <c r="F17" s="163"/>
    </row>
    <row r="18" spans="1:10" ht="57.5" customHeight="1" x14ac:dyDescent="0.35">
      <c r="A18" s="163" t="s">
        <v>137</v>
      </c>
      <c r="B18" s="163"/>
      <c r="C18" s="163"/>
      <c r="D18" s="163"/>
      <c r="E18" s="163"/>
      <c r="F18" s="163"/>
    </row>
    <row r="19" spans="1:10" ht="108" customHeight="1" x14ac:dyDescent="0.35">
      <c r="A19" s="163" t="s">
        <v>107</v>
      </c>
      <c r="B19" s="163"/>
      <c r="C19" s="163"/>
      <c r="D19" s="163"/>
      <c r="E19" s="163"/>
      <c r="F19" s="163"/>
    </row>
    <row r="20" spans="1:10" ht="67.5" customHeight="1" x14ac:dyDescent="0.35">
      <c r="A20" s="161" t="s">
        <v>134</v>
      </c>
      <c r="B20" s="161"/>
      <c r="C20" s="161"/>
      <c r="D20" s="161"/>
      <c r="E20" s="161"/>
      <c r="F20" s="161"/>
    </row>
    <row r="21" spans="1:10" ht="93" customHeight="1" x14ac:dyDescent="0.35">
      <c r="A21" s="173" t="s">
        <v>135</v>
      </c>
      <c r="B21" s="173"/>
      <c r="C21" s="173"/>
      <c r="D21" s="173"/>
      <c r="E21" s="173"/>
      <c r="F21" s="173"/>
    </row>
    <row r="22" spans="1:10" ht="100" customHeight="1" x14ac:dyDescent="0.35">
      <c r="A22" s="163" t="s">
        <v>136</v>
      </c>
      <c r="B22" s="163"/>
      <c r="C22" s="163"/>
      <c r="D22" s="163"/>
      <c r="E22" s="163"/>
      <c r="F22" s="163"/>
    </row>
    <row r="23" spans="1:10" ht="21.75" customHeight="1" x14ac:dyDescent="0.35">
      <c r="A23" s="171" t="s">
        <v>102</v>
      </c>
      <c r="B23" s="171"/>
      <c r="C23" s="171"/>
      <c r="D23" s="171"/>
      <c r="E23" s="171"/>
      <c r="F23" s="171"/>
    </row>
    <row r="24" spans="1:10" x14ac:dyDescent="0.35">
      <c r="A24" s="171" t="s">
        <v>69</v>
      </c>
      <c r="B24" s="171"/>
      <c r="C24" s="74">
        <f>'содержание ОИ'!E33</f>
        <v>114693.39</v>
      </c>
      <c r="D24" s="75" t="s">
        <v>70</v>
      </c>
      <c r="E24" s="76"/>
      <c r="F24" s="76"/>
    </row>
    <row r="25" spans="1:10" x14ac:dyDescent="0.35">
      <c r="A25" s="171" t="s">
        <v>71</v>
      </c>
      <c r="B25" s="171"/>
      <c r="C25" s="74">
        <f>'коммунальные услуги'!F18</f>
        <v>133013.06</v>
      </c>
      <c r="D25" s="51" t="s">
        <v>72</v>
      </c>
      <c r="E25" s="76"/>
      <c r="F25" s="76"/>
    </row>
    <row r="26" spans="1:10" ht="23.25" customHeight="1" x14ac:dyDescent="0.35">
      <c r="A26" s="79" t="s">
        <v>108</v>
      </c>
      <c r="B26" s="79"/>
      <c r="C26" s="80"/>
      <c r="D26" s="81"/>
      <c r="E26" s="157" t="s">
        <v>112</v>
      </c>
      <c r="F26" s="172"/>
    </row>
    <row r="27" spans="1:10" ht="23.25" customHeight="1" x14ac:dyDescent="0.35">
      <c r="A27" s="79" t="s">
        <v>113</v>
      </c>
      <c r="B27" s="79"/>
      <c r="C27" s="80"/>
      <c r="D27" s="81"/>
      <c r="E27" s="172" t="s">
        <v>114</v>
      </c>
      <c r="F27" s="172"/>
    </row>
    <row r="28" spans="1:10" ht="23.25" customHeight="1" x14ac:dyDescent="0.55000000000000004">
      <c r="A28" s="79" t="s">
        <v>49</v>
      </c>
      <c r="B28" s="79"/>
      <c r="C28" s="80"/>
      <c r="D28" s="81"/>
      <c r="E28" s="172" t="s">
        <v>115</v>
      </c>
      <c r="F28" s="172"/>
      <c r="G28" s="77"/>
      <c r="H28" s="77"/>
      <c r="I28" s="77"/>
      <c r="J28" s="77"/>
    </row>
    <row r="29" spans="1:10" ht="23.25" customHeight="1" x14ac:dyDescent="0.35">
      <c r="A29" s="79" t="s">
        <v>116</v>
      </c>
      <c r="B29" s="79"/>
      <c r="C29" s="80"/>
      <c r="D29" s="81"/>
      <c r="E29" s="157" t="s">
        <v>117</v>
      </c>
      <c r="F29" s="157"/>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2014-05-26T05:08:17Z</cp:lastPrinted>
  <dcterms:created xsi:type="dcterms:W3CDTF">2006-09-28T05:33:49Z</dcterms:created>
  <dcterms:modified xsi:type="dcterms:W3CDTF">2018-06-30T09:43:40Z</dcterms:modified>
</cp:coreProperties>
</file>